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estitionsplan nach Spendenhö" sheetId="1" r:id="rId4"/>
    <sheet state="visible" name="Investitionsplan nach Alter" sheetId="2" r:id="rId5"/>
  </sheets>
  <definedNames/>
  <calcPr/>
</workbook>
</file>

<file path=xl/sharedStrings.xml><?xml version="1.0" encoding="utf-8"?>
<sst xmlns="http://schemas.openxmlformats.org/spreadsheetml/2006/main" count="110" uniqueCount="52">
  <si>
    <t>Investitionsplan nach Spendenhöhe</t>
  </si>
  <si>
    <t>BGE Österreich</t>
  </si>
  <si>
    <t>1.800,00 Euro monatlich (2020)</t>
  </si>
  <si>
    <t>Gesamte Investitionssumme</t>
  </si>
  <si>
    <t>Gewinn bei Auszahlungs-Start</t>
  </si>
  <si>
    <t>Jahr</t>
  </si>
  <si>
    <t>5 Euro / monatlich</t>
  </si>
  <si>
    <t>10 Euro / monatlich</t>
  </si>
  <si>
    <t>bei 5 Euro monatlich</t>
  </si>
  <si>
    <t>bei 10 Euro monatlich</t>
  </si>
  <si>
    <t xml:space="preserve">Bei einer zu erwartenden Einführung des bedingungslosen Grundeinkommens Modell BGE Österreich bis 2030 kann man hier sehr gut erkennen, </t>
  </si>
  <si>
    <t xml:space="preserve">dass eine Spende (Investition) von 5 - 10 Euro im Monat bereits eine lohnende Sache wäre - zumal sofort bei der ersten Auszahlung </t>
  </si>
  <si>
    <t>(immer zu Anfang des Monats) ein sattes Plus wartet (siehe obige Tabelle).</t>
  </si>
  <si>
    <t>Selbst wenn die Einführung unerwartet bis 2035 dauern sollte, wäre die komplette Investition bei 10 Euro monatlich im ersten Monat zurück bezahlt.</t>
  </si>
  <si>
    <t>Bei nur 5 Euro monatlich gäbe es bereits bei der ersten Auszahlung im Jahr 2035 ein Plus von 900 Euro, dies entspricht einem Gewinn von 100%!</t>
  </si>
  <si>
    <t>© ABGE - Akademie Bewusstsein Grundeinkommen</t>
  </si>
  <si>
    <t>www.akademie-bge.at</t>
  </si>
  <si>
    <t>Auch wenn die Einführung aufgrund politischer Fehlleistungen länger dauern würde als erwartet, so würde sich eine Investition immer noch auszahlen.</t>
  </si>
  <si>
    <t>Vor allem wenn man den Vergleich mit der Zahlung der eigenen Pensionsversicherung vergleichen würde und was dabei am Ende rauskommt.</t>
  </si>
  <si>
    <t>Nachfolgend zeigen wir euch auch noch wie viel ihr insgesamt erwarten könnt, basierend auf das zu erwartete Lebensalter.</t>
  </si>
  <si>
    <t xml:space="preserve">Ihr könnt im Gewinnrechner ausrechnen lassen wie hoch der zu erwartende Auszahlungsbetrag ist und sehen, wie hoch euer Gewinn je nach Gesamtspende wäre. </t>
  </si>
  <si>
    <t>Dazu einfach im rot markierten Feld den Gesamtbetrag eurer Spende, welcher bis zur Einführung des BGE geleistet wurde und euer Alter eintragen.</t>
  </si>
  <si>
    <t>BGE-Gewinnrechner:</t>
  </si>
  <si>
    <t>Für Männer</t>
  </si>
  <si>
    <t>Für Frauen</t>
  </si>
  <si>
    <t>Spendenbetrag bis zum Start der Auszahlung:</t>
  </si>
  <si>
    <t>Dein Alter am Tag der ersten Auszahlung</t>
  </si>
  <si>
    <t>Gesamter Auszahlungsbetrag nach Lebenserwartung:</t>
  </si>
  <si>
    <t>Erwartender Reingewinn in % nach Lebenserwartung:</t>
  </si>
  <si>
    <t xml:space="preserve">Hier erkennt man wie lohnend eine Investition in die Arbeit der Akademie Bewusstsein Grundeinkommen wäre. </t>
  </si>
  <si>
    <t>Investitionsplan nach Alter</t>
  </si>
  <si>
    <t>Lebenserwartung nach Jahren in Österreich (2019)</t>
  </si>
  <si>
    <t>Männer 79 Jahre</t>
  </si>
  <si>
    <t>Frauen 84 Jahre</t>
  </si>
  <si>
    <t>p.a. BGE Österreich</t>
  </si>
  <si>
    <t>Einführung des bedingungslosen Grundeinkommens BGE Österreich</t>
  </si>
  <si>
    <t>Alter</t>
  </si>
  <si>
    <t>Plus beim Mann</t>
  </si>
  <si>
    <t>Plus bei Frau</t>
  </si>
  <si>
    <t>Auszahlungsjahre für M</t>
  </si>
  <si>
    <t>Auszahlungsjahre für F</t>
  </si>
  <si>
    <t>Bei offene Fragen für Spenden oder über unserer tägliche Arbeit stehen wir euch jederzeit zur Verfügung.</t>
  </si>
  <si>
    <t>Für alle anderen die bereits von unserer Arbeit überzeugt sind, steht euch folgendes Konto für eure monatliche Spende zur Verfügung:</t>
  </si>
  <si>
    <t>Spenden an die Akademie</t>
  </si>
  <si>
    <t>Erste Bank und Sparkasse</t>
  </si>
  <si>
    <t>Konto: IBAN AT78 2011 1842 2993 1300</t>
  </si>
  <si>
    <t>BIC: GIBAATWWXXX</t>
  </si>
  <si>
    <t>Verwendungszweck: ABGE</t>
  </si>
  <si>
    <t>Im Namen aller mitwirkenden Menschen bedanken wir uns herzlichst für jede einzelne Spende!</t>
  </si>
  <si>
    <t>Bei offenen Fragen für Spenden oder über unserer tägliche Arbeit stehen wir euch gerne zur Verfügung.</t>
  </si>
  <si>
    <t>Für alle anderen, die bereits von unserer Arbeit überzeugt sind, steht folgendes Konto für eure monatliche Spende zur Verfügung:</t>
  </si>
  <si>
    <t>Im Namen aller mitwirkenden Menschen bedanken wir uns herzlichst für jede einzelne Unterstützung!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</si>
</sst>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0">
    <font>
      <sz val="10.0"/>
      <color rgb="FF000000"/>
      <name val="Arial"/>
    </font>
    <font>
      <sz val="18.0"/>
      <color theme="1"/>
      <name val="Verdana"/>
    </font>
    <font>
      <sz val="14.0"/>
      <color theme="1"/>
      <name val="Verdana"/>
    </font>
    <font>
      <color theme="1"/>
      <name val="Verdana"/>
    </font>
    <font>
      <color theme="1"/>
      <name val="Arial"/>
    </font>
    <font>
      <sz val="14.0"/>
      <color rgb="FF0000FF"/>
      <name val="Arial"/>
    </font>
    <font>
      <b/>
      <sz val="14.0"/>
      <color rgb="FF0000FF"/>
    </font>
    <font>
      <b/>
      <sz val="12.0"/>
      <color theme="1"/>
      <name val="Verdana"/>
    </font>
    <font>
      <sz val="12.0"/>
      <color theme="1"/>
      <name val="Verdana"/>
    </font>
    <font>
      <sz val="12.0"/>
      <color rgb="FFFFFFFF"/>
      <name val="Verdana"/>
    </font>
    <font>
      <sz val="12.0"/>
      <color rgb="FF0000FF"/>
      <name val="Verdana"/>
    </font>
    <font>
      <sz val="12.0"/>
      <color rgb="FF6AA84F"/>
      <name val="Verdana"/>
    </font>
    <font>
      <b/>
      <sz val="12.0"/>
      <color rgb="FF7F6000"/>
      <name val="Verdana"/>
    </font>
    <font>
      <b/>
      <sz val="12.0"/>
      <color rgb="FFFFFFFF"/>
      <name val="Verdana"/>
    </font>
    <font>
      <b/>
      <color rgb="FF7F6000"/>
      <name val="Arial"/>
    </font>
    <font>
      <sz val="12.0"/>
      <color rgb="FF000000"/>
      <name val="Verdana"/>
    </font>
    <font>
      <sz val="9.0"/>
      <color rgb="FF000000"/>
      <name val="Verdana"/>
    </font>
    <font>
      <u/>
      <color rgb="FF1155CC"/>
      <name val="Arial"/>
    </font>
    <font>
      <u/>
      <color rgb="FF1155CC"/>
      <name val="Arial"/>
    </font>
    <font>
      <sz val="12.0"/>
      <color rgb="FFCC0000"/>
      <name val="Verdana"/>
    </font>
    <font>
      <b/>
      <sz val="12.0"/>
      <color rgb="FFC9DAF8"/>
      <name val="Verdana"/>
    </font>
    <font>
      <b/>
      <sz val="11.0"/>
      <color rgb="FFFFFFFF"/>
      <name val="Verdana"/>
    </font>
    <font>
      <b/>
      <sz val="11.0"/>
      <color theme="1"/>
      <name val="Verdana"/>
    </font>
    <font>
      <b/>
      <sz val="12.0"/>
      <color rgb="FF0000FF"/>
      <name val="Verdana"/>
    </font>
    <font>
      <b/>
      <sz val="12.0"/>
      <color rgb="FF000000"/>
      <name val="Verdana"/>
    </font>
    <font>
      <sz val="11.0"/>
      <color rgb="FFFFFFFF"/>
      <name val="Verdana"/>
    </font>
    <font>
      <sz val="11.0"/>
      <color theme="1"/>
      <name val="Verdana"/>
    </font>
    <font>
      <sz val="12.0"/>
      <color rgb="FFC9DAF8"/>
      <name val="Verdana"/>
    </font>
    <font>
      <color rgb="FF434343"/>
      <name val="Arial"/>
    </font>
    <font>
      <sz val="12.0"/>
      <color rgb="FF434343"/>
      <name val="Verdana"/>
    </font>
    <font>
      <b/>
      <sz val="12.0"/>
      <color rgb="FF434343"/>
      <name val="Verdana"/>
    </font>
    <font>
      <color rgb="FFFFFFFF"/>
      <name val="Arial"/>
    </font>
    <font>
      <sz val="18.0"/>
      <color rgb="FFFFFFFF"/>
      <name val="Verdana"/>
    </font>
    <font>
      <sz val="9.0"/>
      <color rgb="FFFFFFFF"/>
      <name val="Verdana"/>
    </font>
    <font>
      <sz val="14.0"/>
      <color rgb="FFFFFFFF"/>
      <name val="Arial"/>
    </font>
    <font>
      <b/>
      <sz val="14.0"/>
      <color rgb="FFFFFFFF"/>
      <name val="Arial"/>
    </font>
    <font>
      <sz val="10.0"/>
      <color theme="1"/>
      <name val="Verdana"/>
    </font>
    <font>
      <sz val="10.0"/>
      <color theme="1"/>
      <name val="Arial"/>
    </font>
    <font>
      <sz val="12.0"/>
      <color rgb="FF242424"/>
      <name val="Verdana"/>
    </font>
    <font>
      <b/>
      <sz val="12.0"/>
      <color rgb="FF242424"/>
      <name val="Verdana"/>
    </font>
  </fonts>
  <fills count="6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</fills>
  <borders count="1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/>
    </border>
    <border>
      <bottom style="thick">
        <color rgb="FFCC4125"/>
      </bottom>
    </border>
    <border>
      <right style="thick">
        <color rgb="FFC9DAF8"/>
      </right>
      <bottom style="thick">
        <color rgb="FFCC4125"/>
      </bottom>
    </border>
    <border>
      <left style="thick">
        <color rgb="FFCC4125"/>
      </left>
    </border>
    <border>
      <right style="thick">
        <color rgb="FFFF0000"/>
      </right>
    </border>
    <border>
      <left style="thick">
        <color rgb="FFCC4125"/>
      </left>
      <bottom style="thick">
        <color rgb="FFCC4125"/>
      </bottom>
    </border>
    <border>
      <right style="thick">
        <color rgb="FFFF0000"/>
      </right>
      <bottom style="thick">
        <color rgb="FFCC4125"/>
      </bottom>
    </border>
    <border>
      <right style="thick">
        <color rgb="FFC9DAF8"/>
      </right>
    </border>
    <border>
      <right/>
      <bottom style="thick">
        <color rgb="FFCFE2F3"/>
      </bottom>
    </border>
    <border>
      <bottom style="thick">
        <color rgb="FFCFE2F3"/>
      </bottom>
    </border>
    <border>
      <right style="thick">
        <color rgb="FFC9DAF8"/>
      </right>
      <bottom style="thick">
        <color rgb="FFCFE2F3"/>
      </bottom>
    </border>
  </borders>
  <cellStyleXfs count="1">
    <xf borderId="0" fillId="0" fontId="0" numFmtId="0" applyAlignment="1" applyFont="1"/>
  </cellStyleXfs>
  <cellXfs count="10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horizontal="right" readingOrder="0"/>
    </xf>
    <xf borderId="0" fillId="0" fontId="3" numFmtId="0" xfId="0" applyAlignment="1" applyFont="1">
      <alignment readingOrder="0"/>
    </xf>
    <xf borderId="0" fillId="2" fontId="4" numFmtId="0" xfId="0" applyFill="1" applyFont="1"/>
    <xf borderId="0" fillId="2" fontId="5" numFmtId="0" xfId="0" applyAlignment="1" applyFont="1">
      <alignment horizontal="right" readingOrder="0"/>
    </xf>
    <xf borderId="0" fillId="2" fontId="6" numFmtId="0" xfId="0" applyAlignment="1" applyFont="1">
      <alignment horizontal="right" readingOrder="0"/>
    </xf>
    <xf borderId="0" fillId="2" fontId="7" numFmtId="0" xfId="0" applyAlignment="1" applyFont="1">
      <alignment horizontal="right" readingOrder="0"/>
    </xf>
    <xf borderId="1" fillId="2" fontId="7" numFmtId="0" xfId="0" applyAlignment="1" applyBorder="1" applyFont="1">
      <alignment horizontal="center" readingOrder="0"/>
    </xf>
    <xf borderId="1" fillId="2" fontId="7" numFmtId="0" xfId="0" applyAlignment="1" applyBorder="1" applyFont="1">
      <alignment horizontal="right" readingOrder="0"/>
    </xf>
    <xf borderId="0" fillId="0" fontId="7" numFmtId="0" xfId="0" applyFont="1"/>
    <xf borderId="1" fillId="0" fontId="8" numFmtId="0" xfId="0" applyAlignment="1" applyBorder="1" applyFont="1">
      <alignment readingOrder="0"/>
    </xf>
    <xf borderId="1" fillId="0" fontId="9" numFmtId="2" xfId="0" applyAlignment="1" applyBorder="1" applyFont="1" applyNumberFormat="1">
      <alignment readingOrder="0"/>
    </xf>
    <xf borderId="1" fillId="0" fontId="10" numFmtId="2" xfId="0" applyAlignment="1" applyBorder="1" applyFont="1" applyNumberFormat="1">
      <alignment readingOrder="0"/>
    </xf>
    <xf borderId="1" fillId="0" fontId="11" numFmtId="2" xfId="0" applyBorder="1" applyFont="1" applyNumberFormat="1"/>
    <xf borderId="1" fillId="0" fontId="10" numFmtId="2" xfId="0" applyBorder="1" applyFont="1" applyNumberFormat="1"/>
    <xf borderId="1" fillId="0" fontId="12" numFmtId="0" xfId="0" applyAlignment="1" applyBorder="1" applyFont="1">
      <alignment readingOrder="0"/>
    </xf>
    <xf borderId="1" fillId="0" fontId="13" numFmtId="2" xfId="0" applyAlignment="1" applyBorder="1" applyFont="1" applyNumberFormat="1">
      <alignment readingOrder="0"/>
    </xf>
    <xf borderId="1" fillId="0" fontId="12" numFmtId="2" xfId="0" applyBorder="1" applyFont="1" applyNumberFormat="1"/>
    <xf borderId="0" fillId="0" fontId="14" numFmtId="0" xfId="0" applyFont="1"/>
    <xf borderId="1" fillId="0" fontId="8" numFmtId="2" xfId="0" applyBorder="1" applyFont="1" applyNumberFormat="1"/>
    <xf borderId="2" fillId="0" fontId="8" numFmtId="0" xfId="0" applyAlignment="1" applyBorder="1" applyFont="1">
      <alignment readingOrder="0"/>
    </xf>
    <xf borderId="2" fillId="0" fontId="8" numFmtId="2" xfId="0" applyAlignment="1" applyBorder="1" applyFont="1" applyNumberFormat="1">
      <alignment readingOrder="0"/>
    </xf>
    <xf borderId="2" fillId="0" fontId="10" numFmtId="2" xfId="0" applyBorder="1" applyFont="1" applyNumberFormat="1"/>
    <xf borderId="2" fillId="0" fontId="11" numFmtId="0" xfId="0" applyBorder="1" applyFont="1"/>
    <xf borderId="2" fillId="0" fontId="8" numFmtId="0" xfId="0" applyBorder="1" applyFont="1"/>
    <xf borderId="0" fillId="0" fontId="8" numFmtId="0" xfId="0" applyAlignment="1" applyFont="1">
      <alignment readingOrder="0"/>
    </xf>
    <xf borderId="0" fillId="0" fontId="8" numFmtId="2" xfId="0" applyAlignment="1" applyFont="1" applyNumberFormat="1">
      <alignment readingOrder="0"/>
    </xf>
    <xf borderId="0" fillId="0" fontId="10" numFmtId="2" xfId="0" applyFont="1" applyNumberFormat="1"/>
    <xf borderId="0" fillId="0" fontId="11" numFmtId="0" xfId="0" applyFont="1"/>
    <xf borderId="0" fillId="0" fontId="8" numFmtId="0" xfId="0" applyFont="1"/>
    <xf borderId="0" fillId="3" fontId="15" numFmtId="0" xfId="0" applyAlignment="1" applyFill="1" applyFont="1">
      <alignment readingOrder="0"/>
    </xf>
    <xf borderId="3" fillId="0" fontId="16" numFmtId="0" xfId="0" applyAlignment="1" applyBorder="1" applyFont="1">
      <alignment shrinkToFit="0" vertical="bottom" wrapText="0"/>
    </xf>
    <xf borderId="0" fillId="0" fontId="4" numFmtId="2" xfId="0" applyAlignment="1" applyFont="1" applyNumberFormat="1">
      <alignment vertical="bottom"/>
    </xf>
    <xf borderId="0" fillId="0" fontId="4" numFmtId="0" xfId="0" applyAlignment="1" applyFont="1">
      <alignment vertical="bottom"/>
    </xf>
    <xf borderId="0" fillId="0" fontId="17" numFmtId="0" xfId="0" applyAlignment="1" applyFont="1">
      <alignment vertical="bottom"/>
    </xf>
    <xf borderId="0" fillId="0" fontId="16" numFmtId="0" xfId="0" applyAlignment="1" applyFont="1">
      <alignment shrinkToFit="0" vertical="bottom" wrapText="0"/>
    </xf>
    <xf borderId="0" fillId="0" fontId="18" numFmtId="0" xfId="0" applyAlignment="1" applyFont="1">
      <alignment horizontal="right" vertical="bottom"/>
    </xf>
    <xf borderId="1" fillId="0" fontId="19" numFmtId="2" xfId="0" applyBorder="1" applyFont="1" applyNumberFormat="1"/>
    <xf borderId="0" fillId="0" fontId="7" numFmtId="2" xfId="0" applyFont="1" applyNumberFormat="1"/>
    <xf borderId="0" fillId="0" fontId="19" numFmtId="0" xfId="0" applyFont="1"/>
    <xf borderId="0" fillId="3" fontId="13" numFmtId="0" xfId="0" applyAlignment="1" applyFont="1">
      <alignment readingOrder="0"/>
    </xf>
    <xf borderId="0" fillId="3" fontId="9" numFmtId="2" xfId="0" applyAlignment="1" applyFont="1" applyNumberFormat="1">
      <alignment readingOrder="0"/>
    </xf>
    <xf borderId="3" fillId="2" fontId="7" numFmtId="2" xfId="0" applyAlignment="1" applyBorder="1" applyFont="1" applyNumberFormat="1">
      <alignment readingOrder="0" shrinkToFit="0" vertical="bottom" wrapText="0"/>
    </xf>
    <xf borderId="3" fillId="2" fontId="4" numFmtId="2" xfId="0" applyAlignment="1" applyBorder="1" applyFont="1" applyNumberFormat="1">
      <alignment vertical="bottom"/>
    </xf>
    <xf borderId="4" fillId="2" fontId="7" numFmtId="2" xfId="0" applyAlignment="1" applyBorder="1" applyFont="1" applyNumberFormat="1">
      <alignment vertical="bottom"/>
    </xf>
    <xf borderId="5" fillId="2" fontId="7" numFmtId="2" xfId="0" applyAlignment="1" applyBorder="1" applyFont="1" applyNumberFormat="1">
      <alignment vertical="bottom"/>
    </xf>
    <xf borderId="0" fillId="3" fontId="20" numFmtId="2" xfId="0" applyAlignment="1" applyFont="1" applyNumberFormat="1">
      <alignment vertical="bottom"/>
    </xf>
    <xf borderId="0" fillId="3" fontId="21" numFmtId="0" xfId="0" applyAlignment="1" applyFont="1">
      <alignment horizontal="left" readingOrder="0"/>
    </xf>
    <xf borderId="3" fillId="4" fontId="22" numFmtId="4" xfId="0" applyAlignment="1" applyBorder="1" applyFill="1" applyFont="1" applyNumberFormat="1">
      <alignment readingOrder="0" shrinkToFit="0" vertical="bottom" wrapText="0"/>
    </xf>
    <xf borderId="3" fillId="4" fontId="4" numFmtId="2" xfId="0" applyAlignment="1" applyBorder="1" applyFont="1" applyNumberFormat="1">
      <alignment vertical="bottom"/>
    </xf>
    <xf borderId="6" fillId="0" fontId="23" numFmtId="4" xfId="0" applyAlignment="1" applyBorder="1" applyFont="1" applyNumberFormat="1">
      <alignment horizontal="right" readingOrder="0" vertical="bottom"/>
    </xf>
    <xf borderId="7" fillId="0" fontId="23" numFmtId="4" xfId="0" applyAlignment="1" applyBorder="1" applyFont="1" applyNumberFormat="1">
      <alignment horizontal="right" readingOrder="0" vertical="bottom"/>
    </xf>
    <xf borderId="0" fillId="3" fontId="20" numFmtId="4" xfId="0" applyAlignment="1" applyFont="1" applyNumberFormat="1">
      <alignment horizontal="right" vertical="bottom"/>
    </xf>
    <xf borderId="0" fillId="3" fontId="21" numFmtId="0" xfId="0" applyAlignment="1" applyFont="1">
      <alignment readingOrder="0"/>
    </xf>
    <xf borderId="0" fillId="4" fontId="22" numFmtId="1" xfId="0" applyAlignment="1" applyFont="1" applyNumberFormat="1">
      <alignment readingOrder="0" vertical="bottom"/>
    </xf>
    <xf borderId="0" fillId="4" fontId="4" numFmtId="2" xfId="0" applyAlignment="1" applyFont="1" applyNumberFormat="1">
      <alignment vertical="bottom"/>
    </xf>
    <xf borderId="8" fillId="0" fontId="7" numFmtId="1" xfId="0" applyAlignment="1" applyBorder="1" applyFont="1" applyNumberFormat="1">
      <alignment horizontal="right" readingOrder="0" vertical="bottom"/>
    </xf>
    <xf borderId="9" fillId="0" fontId="24" numFmtId="3" xfId="0" applyAlignment="1" applyBorder="1" applyFont="1" applyNumberFormat="1">
      <alignment horizontal="right" readingOrder="0" vertical="bottom"/>
    </xf>
    <xf borderId="0" fillId="3" fontId="20" numFmtId="3" xfId="0" applyAlignment="1" applyFont="1" applyNumberFormat="1">
      <alignment horizontal="right" vertical="bottom"/>
    </xf>
    <xf borderId="0" fillId="3" fontId="25" numFmtId="0" xfId="0" applyAlignment="1" applyFont="1">
      <alignment readingOrder="0"/>
    </xf>
    <xf borderId="3" fillId="4" fontId="26" numFmtId="4" xfId="0" applyAlignment="1" applyBorder="1" applyFont="1" applyNumberFormat="1">
      <alignment readingOrder="0" shrinkToFit="0" vertical="bottom" wrapText="0"/>
    </xf>
    <xf borderId="0" fillId="4" fontId="10" numFmtId="4" xfId="0" applyAlignment="1" applyFont="1" applyNumberFormat="1">
      <alignment horizontal="right" vertical="bottom"/>
    </xf>
    <xf borderId="10" fillId="4" fontId="10" numFmtId="4" xfId="0" applyAlignment="1" applyBorder="1" applyFont="1" applyNumberFormat="1">
      <alignment horizontal="right" vertical="bottom"/>
    </xf>
    <xf borderId="0" fillId="3" fontId="27" numFmtId="4" xfId="0" applyAlignment="1" applyFont="1" applyNumberFormat="1">
      <alignment horizontal="right" vertical="bottom"/>
    </xf>
    <xf borderId="11" fillId="4" fontId="26" numFmtId="3" xfId="0" applyAlignment="1" applyBorder="1" applyFont="1" applyNumberFormat="1">
      <alignment readingOrder="0" shrinkToFit="0" vertical="bottom" wrapText="0"/>
    </xf>
    <xf borderId="11" fillId="4" fontId="4" numFmtId="2" xfId="0" applyAlignment="1" applyBorder="1" applyFont="1" applyNumberFormat="1">
      <alignment vertical="bottom"/>
    </xf>
    <xf borderId="12" fillId="4" fontId="11" numFmtId="3" xfId="0" applyAlignment="1" applyBorder="1" applyFont="1" applyNumberFormat="1">
      <alignment horizontal="right" vertical="bottom"/>
    </xf>
    <xf borderId="13" fillId="4" fontId="11" numFmtId="3" xfId="0" applyAlignment="1" applyBorder="1" applyFont="1" applyNumberFormat="1">
      <alignment horizontal="right" vertical="bottom"/>
    </xf>
    <xf borderId="0" fillId="3" fontId="27" numFmtId="3" xfId="0" applyAlignment="1" applyFont="1" applyNumberFormat="1">
      <alignment horizontal="right" vertical="bottom"/>
    </xf>
    <xf borderId="0" fillId="0" fontId="26" numFmtId="0" xfId="0" applyAlignment="1" applyFont="1">
      <alignment readingOrder="0"/>
    </xf>
    <xf borderId="3" fillId="0" fontId="16" numFmtId="0" xfId="0" applyAlignment="1" applyBorder="1" applyFont="1">
      <alignment shrinkToFit="0" vertical="bottom" wrapText="0"/>
    </xf>
    <xf borderId="3" fillId="0" fontId="4" numFmtId="2" xfId="0" applyAlignment="1" applyBorder="1" applyFont="1" applyNumberFormat="1">
      <alignment vertical="bottom"/>
    </xf>
    <xf borderId="0" fillId="0" fontId="28" numFmtId="0" xfId="0" applyFont="1"/>
    <xf borderId="0" fillId="0" fontId="29" numFmtId="2" xfId="0" applyAlignment="1" applyFont="1" applyNumberFormat="1">
      <alignment readingOrder="0"/>
    </xf>
    <xf borderId="0" fillId="0" fontId="30" numFmtId="2" xfId="0" applyFont="1" applyNumberFormat="1"/>
    <xf borderId="0" fillId="0" fontId="29" numFmtId="0" xfId="0" applyFont="1"/>
    <xf borderId="0" fillId="3" fontId="31" numFmtId="0" xfId="0" applyFont="1"/>
    <xf borderId="0" fillId="3" fontId="32" numFmtId="0" xfId="0" applyAlignment="1" applyFont="1">
      <alignment readingOrder="0"/>
    </xf>
    <xf borderId="0" fillId="3" fontId="9" numFmtId="0" xfId="0" applyAlignment="1" applyFont="1">
      <alignment readingOrder="0"/>
    </xf>
    <xf borderId="0" fillId="3" fontId="9" numFmtId="0" xfId="0" applyFont="1"/>
    <xf borderId="0" fillId="3" fontId="9" numFmtId="4" xfId="0" applyAlignment="1" applyFont="1" applyNumberFormat="1">
      <alignment readingOrder="0"/>
    </xf>
    <xf borderId="0" fillId="3" fontId="9" numFmtId="0" xfId="0" applyAlignment="1" applyFont="1">
      <alignment horizontal="right" readingOrder="0"/>
    </xf>
    <xf borderId="0" fillId="0" fontId="29" numFmtId="0" xfId="0" applyAlignment="1" applyFont="1">
      <alignment horizontal="right" readingOrder="0"/>
    </xf>
    <xf borderId="0" fillId="3" fontId="9" numFmtId="4" xfId="0" applyFont="1" applyNumberFormat="1"/>
    <xf borderId="0" fillId="3" fontId="9" numFmtId="49" xfId="0" applyFont="1" applyNumberFormat="1"/>
    <xf borderId="0" fillId="3" fontId="9" numFmtId="10" xfId="0" applyFont="1" applyNumberFormat="1"/>
    <xf borderId="0" fillId="3" fontId="33" numFmtId="0" xfId="0" applyAlignment="1" applyFont="1">
      <alignment shrinkToFit="0" vertical="bottom" wrapText="0"/>
    </xf>
    <xf borderId="0" fillId="3" fontId="31" numFmtId="0" xfId="0" applyAlignment="1" applyFont="1">
      <alignment vertical="bottom"/>
    </xf>
    <xf borderId="0" fillId="0" fontId="8" numFmtId="0" xfId="0" applyAlignment="1" applyFont="1">
      <alignment horizontal="right" readingOrder="0"/>
    </xf>
    <xf borderId="0" fillId="3" fontId="34" numFmtId="0" xfId="0" applyAlignment="1" applyFont="1">
      <alignment readingOrder="0"/>
    </xf>
    <xf borderId="0" fillId="3" fontId="35" numFmtId="0" xfId="0" applyAlignment="1" applyFont="1">
      <alignment readingOrder="0"/>
    </xf>
    <xf borderId="0" fillId="0" fontId="8" numFmtId="4" xfId="0" applyAlignment="1" applyFont="1" applyNumberFormat="1">
      <alignment readingOrder="0"/>
    </xf>
    <xf borderId="1" fillId="5" fontId="36" numFmtId="0" xfId="0" applyAlignment="1" applyBorder="1" applyFill="1" applyFont="1">
      <alignment readingOrder="0"/>
    </xf>
    <xf borderId="1" fillId="5" fontId="36" numFmtId="0" xfId="0" applyAlignment="1" applyBorder="1" applyFont="1">
      <alignment horizontal="right" readingOrder="0"/>
    </xf>
    <xf borderId="1" fillId="0" fontId="36" numFmtId="0" xfId="0" applyAlignment="1" applyBorder="1" applyFont="1">
      <alignment readingOrder="0"/>
    </xf>
    <xf borderId="1" fillId="0" fontId="36" numFmtId="4" xfId="0" applyBorder="1" applyFont="1" applyNumberFormat="1"/>
    <xf borderId="0" fillId="0" fontId="8" numFmtId="49" xfId="0" applyFont="1" applyNumberFormat="1"/>
    <xf borderId="1" fillId="0" fontId="36" numFmtId="0" xfId="0" applyBorder="1" applyFont="1"/>
    <xf borderId="0" fillId="0" fontId="8" numFmtId="10" xfId="0" applyFont="1" applyNumberFormat="1"/>
    <xf borderId="2" fillId="0" fontId="8" numFmtId="4" xfId="0" applyBorder="1" applyFont="1" applyNumberFormat="1"/>
    <xf borderId="0" fillId="0" fontId="8" numFmtId="4" xfId="0" applyFont="1" applyNumberFormat="1"/>
    <xf borderId="0" fillId="0" fontId="4" numFmtId="0" xfId="0" applyFont="1"/>
    <xf borderId="1" fillId="0" fontId="36" numFmtId="4" xfId="0" applyAlignment="1" applyBorder="1" applyFont="1" applyNumberFormat="1">
      <alignment readingOrder="0"/>
    </xf>
    <xf borderId="1" fillId="0" fontId="37" numFmtId="0" xfId="0" applyBorder="1" applyFont="1"/>
    <xf borderId="0" fillId="3" fontId="38" numFmtId="0" xfId="0" applyAlignment="1" applyFont="1">
      <alignment readingOrder="0"/>
    </xf>
    <xf borderId="0" fillId="3" fontId="39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485775</xdr:colOff>
      <xdr:row>63</xdr:row>
      <xdr:rowOff>133350</xdr:rowOff>
    </xdr:from>
    <xdr:ext cx="1447800" cy="1447800"/>
    <xdr:pic>
      <xdr:nvPicPr>
        <xdr:cNvPr id="0" name="image1.png" title="Bild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533400</xdr:colOff>
      <xdr:row>28</xdr:row>
      <xdr:rowOff>95250</xdr:rowOff>
    </xdr:from>
    <xdr:ext cx="1352550" cy="1352550"/>
    <xdr:pic>
      <xdr:nvPicPr>
        <xdr:cNvPr id="0" name="image1.png" title="Bild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457200</xdr:colOff>
      <xdr:row>22</xdr:row>
      <xdr:rowOff>142875</xdr:rowOff>
    </xdr:from>
    <xdr:ext cx="1447800" cy="1447800"/>
    <xdr:pic>
      <xdr:nvPicPr>
        <xdr:cNvPr id="0" name="image1.png" title="Bild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457200</xdr:colOff>
      <xdr:row>55</xdr:row>
      <xdr:rowOff>142875</xdr:rowOff>
    </xdr:from>
    <xdr:ext cx="1447800" cy="1447800"/>
    <xdr:pic>
      <xdr:nvPicPr>
        <xdr:cNvPr id="0" name="image1.png" title="Bild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466725</xdr:colOff>
      <xdr:row>88</xdr:row>
      <xdr:rowOff>47625</xdr:rowOff>
    </xdr:from>
    <xdr:ext cx="1447800" cy="1447800"/>
    <xdr:pic>
      <xdr:nvPicPr>
        <xdr:cNvPr id="0" name="image1.png" title="Bild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akademie-bge.at/" TargetMode="External"/><Relationship Id="rId2" Type="http://schemas.openxmlformats.org/officeDocument/2006/relationships/hyperlink" Target="http://www.akademie-bge.at/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www.akademie-bge.at/" TargetMode="External"/><Relationship Id="rId2" Type="http://schemas.openxmlformats.org/officeDocument/2006/relationships/hyperlink" Target="http://www.akademie-bge.at/" TargetMode="External"/><Relationship Id="rId3" Type="http://schemas.openxmlformats.org/officeDocument/2006/relationships/hyperlink" Target="http://www.akademie-bge.at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2.43"/>
    <col customWidth="1" min="2" max="2" width="3.0"/>
    <col customWidth="1" min="3" max="3" width="2.71"/>
    <col customWidth="1" min="4" max="4" width="27.71"/>
    <col customWidth="1" min="5" max="6" width="28.0"/>
    <col customWidth="1" min="7" max="7" width="29.29"/>
  </cols>
  <sheetData>
    <row r="2">
      <c r="A2" s="1" t="s">
        <v>0</v>
      </c>
      <c r="F2" s="2" t="s">
        <v>1</v>
      </c>
      <c r="G2" s="3" t="s">
        <v>2</v>
      </c>
    </row>
    <row r="3">
      <c r="A3" s="1"/>
      <c r="F3" s="2"/>
      <c r="G3" s="3"/>
    </row>
    <row r="4">
      <c r="A4" s="1"/>
      <c r="F4" s="2"/>
      <c r="G4" s="3"/>
    </row>
    <row r="5">
      <c r="A5" s="4"/>
      <c r="B5" s="4"/>
      <c r="C5" s="4"/>
      <c r="D5" s="5"/>
      <c r="E5" s="6" t="s">
        <v>3</v>
      </c>
      <c r="F5" s="7"/>
      <c r="G5" s="7" t="s">
        <v>4</v>
      </c>
    </row>
    <row r="6">
      <c r="A6" s="8" t="s">
        <v>5</v>
      </c>
      <c r="B6" s="8"/>
      <c r="C6" s="8"/>
      <c r="D6" s="9" t="s">
        <v>6</v>
      </c>
      <c r="E6" s="9" t="s">
        <v>7</v>
      </c>
      <c r="F6" s="9" t="s">
        <v>8</v>
      </c>
      <c r="G6" s="9" t="s">
        <v>9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>
      <c r="A7" s="11">
        <v>2021.0</v>
      </c>
      <c r="B7" s="12">
        <v>120.0</v>
      </c>
      <c r="C7" s="12">
        <v>60.0</v>
      </c>
      <c r="D7" s="13">
        <v>60.0</v>
      </c>
      <c r="E7" s="13">
        <v>120.0</v>
      </c>
      <c r="F7" s="14">
        <f t="shared" ref="F7:G7" si="1">SUM(1800-D7)</f>
        <v>1740</v>
      </c>
      <c r="G7" s="14">
        <f t="shared" si="1"/>
        <v>1680</v>
      </c>
    </row>
    <row r="8">
      <c r="A8" s="11">
        <v>2022.0</v>
      </c>
      <c r="B8" s="12">
        <v>120.0</v>
      </c>
      <c r="C8" s="12">
        <v>60.0</v>
      </c>
      <c r="D8" s="15">
        <f t="shared" ref="D8:D21" si="3">AVERAGE(D7+C7)</f>
        <v>120</v>
      </c>
      <c r="E8" s="15">
        <f t="shared" ref="E8:E21" si="4">AVERAGE(E7+B7)</f>
        <v>240</v>
      </c>
      <c r="F8" s="14">
        <f t="shared" ref="F8:G8" si="2">SUM(1800-D8)</f>
        <v>1680</v>
      </c>
      <c r="G8" s="14">
        <f t="shared" si="2"/>
        <v>1560</v>
      </c>
    </row>
    <row r="9">
      <c r="A9" s="11">
        <v>2023.0</v>
      </c>
      <c r="B9" s="12">
        <v>120.0</v>
      </c>
      <c r="C9" s="12">
        <v>60.0</v>
      </c>
      <c r="D9" s="15">
        <f t="shared" si="3"/>
        <v>180</v>
      </c>
      <c r="E9" s="15">
        <f t="shared" si="4"/>
        <v>360</v>
      </c>
      <c r="F9" s="14">
        <f t="shared" ref="F9:G9" si="5">SUM(1800-D9)</f>
        <v>1620</v>
      </c>
      <c r="G9" s="14">
        <f t="shared" si="5"/>
        <v>1440</v>
      </c>
    </row>
    <row r="10">
      <c r="A10" s="11">
        <v>2024.0</v>
      </c>
      <c r="B10" s="12">
        <v>120.0</v>
      </c>
      <c r="C10" s="12">
        <v>60.0</v>
      </c>
      <c r="D10" s="15">
        <f t="shared" si="3"/>
        <v>240</v>
      </c>
      <c r="E10" s="15">
        <f t="shared" si="4"/>
        <v>480</v>
      </c>
      <c r="F10" s="14">
        <f t="shared" ref="F10:G10" si="6">SUM(1800-D10)</f>
        <v>1560</v>
      </c>
      <c r="G10" s="14">
        <f t="shared" si="6"/>
        <v>1320</v>
      </c>
    </row>
    <row r="11">
      <c r="A11" s="11">
        <v>2025.0</v>
      </c>
      <c r="B11" s="12">
        <v>120.0</v>
      </c>
      <c r="C11" s="12">
        <v>60.0</v>
      </c>
      <c r="D11" s="15">
        <f t="shared" si="3"/>
        <v>300</v>
      </c>
      <c r="E11" s="15">
        <f t="shared" si="4"/>
        <v>600</v>
      </c>
      <c r="F11" s="14">
        <f t="shared" ref="F11:G11" si="7">SUM(1800-D11)</f>
        <v>1500</v>
      </c>
      <c r="G11" s="14">
        <f t="shared" si="7"/>
        <v>1200</v>
      </c>
    </row>
    <row r="12">
      <c r="A12" s="11">
        <v>2026.0</v>
      </c>
      <c r="B12" s="12">
        <v>120.0</v>
      </c>
      <c r="C12" s="12">
        <v>60.0</v>
      </c>
      <c r="D12" s="15">
        <f t="shared" si="3"/>
        <v>360</v>
      </c>
      <c r="E12" s="15">
        <f t="shared" si="4"/>
        <v>720</v>
      </c>
      <c r="F12" s="14">
        <f t="shared" ref="F12:G12" si="8">SUM(1800-D12)</f>
        <v>1440</v>
      </c>
      <c r="G12" s="14">
        <f t="shared" si="8"/>
        <v>1080</v>
      </c>
    </row>
    <row r="13">
      <c r="A13" s="11">
        <v>2027.0</v>
      </c>
      <c r="B13" s="12">
        <v>120.0</v>
      </c>
      <c r="C13" s="12">
        <v>60.0</v>
      </c>
      <c r="D13" s="15">
        <f t="shared" si="3"/>
        <v>420</v>
      </c>
      <c r="E13" s="15">
        <f t="shared" si="4"/>
        <v>840</v>
      </c>
      <c r="F13" s="14">
        <f t="shared" ref="F13:G13" si="9">SUM(1800-D13)</f>
        <v>1380</v>
      </c>
      <c r="G13" s="14">
        <f t="shared" si="9"/>
        <v>960</v>
      </c>
    </row>
    <row r="14">
      <c r="A14" s="11">
        <v>2028.0</v>
      </c>
      <c r="B14" s="12">
        <v>120.0</v>
      </c>
      <c r="C14" s="12">
        <v>60.0</v>
      </c>
      <c r="D14" s="15">
        <f t="shared" si="3"/>
        <v>480</v>
      </c>
      <c r="E14" s="15">
        <f t="shared" si="4"/>
        <v>960</v>
      </c>
      <c r="F14" s="14">
        <f t="shared" ref="F14:G14" si="10">SUM(1800-D14)</f>
        <v>1320</v>
      </c>
      <c r="G14" s="14">
        <f t="shared" si="10"/>
        <v>840</v>
      </c>
    </row>
    <row r="15">
      <c r="A15" s="11">
        <v>2029.0</v>
      </c>
      <c r="B15" s="12">
        <v>120.0</v>
      </c>
      <c r="C15" s="12">
        <v>60.0</v>
      </c>
      <c r="D15" s="15">
        <f t="shared" si="3"/>
        <v>540</v>
      </c>
      <c r="E15" s="15">
        <f t="shared" si="4"/>
        <v>1080</v>
      </c>
      <c r="F15" s="14">
        <f t="shared" ref="F15:G15" si="11">SUM(1800-D15)</f>
        <v>1260</v>
      </c>
      <c r="G15" s="14">
        <f t="shared" si="11"/>
        <v>720</v>
      </c>
    </row>
    <row r="16">
      <c r="A16" s="16">
        <v>2030.0</v>
      </c>
      <c r="B16" s="17">
        <v>120.0</v>
      </c>
      <c r="C16" s="17">
        <v>60.0</v>
      </c>
      <c r="D16" s="18">
        <f t="shared" si="3"/>
        <v>600</v>
      </c>
      <c r="E16" s="18">
        <f t="shared" si="4"/>
        <v>1200</v>
      </c>
      <c r="F16" s="18">
        <f t="shared" ref="F16:G16" si="12">SUM(1800-D16)</f>
        <v>1200</v>
      </c>
      <c r="G16" s="18">
        <f t="shared" si="12"/>
        <v>600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>
      <c r="A17" s="11">
        <v>2031.0</v>
      </c>
      <c r="B17" s="12">
        <v>120.0</v>
      </c>
      <c r="C17" s="12">
        <v>60.0</v>
      </c>
      <c r="D17" s="15">
        <f t="shared" si="3"/>
        <v>660</v>
      </c>
      <c r="E17" s="15">
        <f t="shared" si="4"/>
        <v>1320</v>
      </c>
      <c r="F17" s="14">
        <f t="shared" ref="F17:G17" si="13">SUM(1800-D17)</f>
        <v>1140</v>
      </c>
      <c r="G17" s="14">
        <f t="shared" si="13"/>
        <v>480</v>
      </c>
    </row>
    <row r="18">
      <c r="A18" s="11">
        <v>2032.0</v>
      </c>
      <c r="B18" s="12">
        <v>120.0</v>
      </c>
      <c r="C18" s="12">
        <v>60.0</v>
      </c>
      <c r="D18" s="15">
        <f t="shared" si="3"/>
        <v>720</v>
      </c>
      <c r="E18" s="15">
        <f t="shared" si="4"/>
        <v>1440</v>
      </c>
      <c r="F18" s="14">
        <f t="shared" ref="F18:G18" si="14">SUM(1800-D18)</f>
        <v>1080</v>
      </c>
      <c r="G18" s="14">
        <f t="shared" si="14"/>
        <v>360</v>
      </c>
    </row>
    <row r="19">
      <c r="A19" s="11">
        <v>2033.0</v>
      </c>
      <c r="B19" s="12">
        <v>120.0</v>
      </c>
      <c r="C19" s="12">
        <v>60.0</v>
      </c>
      <c r="D19" s="15">
        <f t="shared" si="3"/>
        <v>780</v>
      </c>
      <c r="E19" s="15">
        <f t="shared" si="4"/>
        <v>1560</v>
      </c>
      <c r="F19" s="14">
        <f t="shared" ref="F19:G19" si="15">SUM(1800-D19)</f>
        <v>1020</v>
      </c>
      <c r="G19" s="14">
        <f t="shared" si="15"/>
        <v>240</v>
      </c>
    </row>
    <row r="20">
      <c r="A20" s="11">
        <v>2034.0</v>
      </c>
      <c r="B20" s="12">
        <v>120.0</v>
      </c>
      <c r="C20" s="12">
        <v>60.0</v>
      </c>
      <c r="D20" s="15">
        <f t="shared" si="3"/>
        <v>840</v>
      </c>
      <c r="E20" s="15">
        <f t="shared" si="4"/>
        <v>1680</v>
      </c>
      <c r="F20" s="14">
        <f t="shared" ref="F20:G20" si="16">SUM(1800-D20)</f>
        <v>960</v>
      </c>
      <c r="G20" s="14">
        <f t="shared" si="16"/>
        <v>120</v>
      </c>
    </row>
    <row r="21">
      <c r="A21" s="11">
        <v>2035.0</v>
      </c>
      <c r="B21" s="12">
        <v>120.0</v>
      </c>
      <c r="C21" s="12">
        <v>60.0</v>
      </c>
      <c r="D21" s="15">
        <f t="shared" si="3"/>
        <v>900</v>
      </c>
      <c r="E21" s="15">
        <f t="shared" si="4"/>
        <v>1800</v>
      </c>
      <c r="F21" s="14">
        <f t="shared" ref="F21:G21" si="17">SUM(1800-D21)</f>
        <v>900</v>
      </c>
      <c r="G21" s="20">
        <f t="shared" si="17"/>
        <v>0</v>
      </c>
    </row>
    <row r="22">
      <c r="A22" s="21"/>
      <c r="B22" s="22"/>
      <c r="C22" s="22"/>
      <c r="D22" s="23"/>
      <c r="E22" s="23"/>
      <c r="F22" s="24"/>
      <c r="G22" s="25"/>
    </row>
    <row r="23">
      <c r="A23" s="26"/>
      <c r="B23" s="27"/>
      <c r="C23" s="27"/>
      <c r="D23" s="28"/>
      <c r="E23" s="28"/>
      <c r="F23" s="29"/>
      <c r="G23" s="30"/>
    </row>
    <row r="24">
      <c r="A24" s="26" t="s">
        <v>10</v>
      </c>
      <c r="B24" s="27"/>
      <c r="C24" s="27"/>
      <c r="D24" s="28"/>
      <c r="E24" s="28"/>
      <c r="F24" s="29"/>
      <c r="G24" s="30"/>
    </row>
    <row r="25">
      <c r="A25" s="31" t="s">
        <v>11</v>
      </c>
      <c r="B25" s="27"/>
      <c r="C25" s="27"/>
      <c r="D25" s="28"/>
      <c r="E25" s="28"/>
      <c r="F25" s="29"/>
      <c r="G25" s="30"/>
    </row>
    <row r="26">
      <c r="A26" s="31" t="s">
        <v>12</v>
      </c>
      <c r="B26" s="27"/>
      <c r="C26" s="27"/>
      <c r="D26" s="28"/>
      <c r="E26" s="28"/>
      <c r="F26" s="29"/>
      <c r="G26" s="30"/>
    </row>
    <row r="27">
      <c r="A27" s="26" t="s">
        <v>13</v>
      </c>
      <c r="B27" s="27"/>
      <c r="C27" s="27"/>
      <c r="D27" s="28"/>
      <c r="E27" s="28"/>
      <c r="F27" s="29"/>
      <c r="G27" s="30"/>
    </row>
    <row r="28">
      <c r="A28" s="26" t="s">
        <v>14</v>
      </c>
      <c r="B28" s="27"/>
      <c r="C28" s="27"/>
      <c r="D28" s="28"/>
      <c r="E28" s="28"/>
      <c r="F28" s="29"/>
      <c r="G28" s="30"/>
    </row>
    <row r="29">
      <c r="A29" s="32"/>
      <c r="B29" s="33"/>
      <c r="C29" s="33"/>
      <c r="D29" s="33"/>
      <c r="E29" s="33"/>
      <c r="F29" s="34"/>
      <c r="G29" s="35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>
      <c r="A30" s="36"/>
      <c r="B30" s="33"/>
      <c r="C30" s="33"/>
      <c r="D30" s="33"/>
      <c r="E30" s="33"/>
      <c r="F30" s="34"/>
      <c r="G30" s="35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>
      <c r="A31" s="36"/>
      <c r="B31" s="33"/>
      <c r="C31" s="33"/>
      <c r="D31" s="33"/>
      <c r="E31" s="33"/>
      <c r="F31" s="34"/>
      <c r="G31" s="35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>
      <c r="A32" s="36"/>
      <c r="B32" s="33"/>
      <c r="C32" s="33"/>
      <c r="D32" s="33"/>
      <c r="E32" s="33"/>
      <c r="F32" s="34"/>
      <c r="G32" s="35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>
      <c r="A33" s="36"/>
      <c r="B33" s="33"/>
      <c r="C33" s="33"/>
      <c r="D33" s="33"/>
      <c r="E33" s="33"/>
      <c r="F33" s="34"/>
      <c r="G33" s="35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>
      <c r="A34" s="36"/>
      <c r="B34" s="33"/>
      <c r="C34" s="33"/>
      <c r="D34" s="33"/>
      <c r="E34" s="33"/>
      <c r="F34" s="34"/>
      <c r="G34" s="35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>
      <c r="A35" s="36"/>
      <c r="B35" s="33"/>
      <c r="C35" s="33"/>
      <c r="D35" s="33"/>
      <c r="E35" s="33"/>
      <c r="F35" s="34"/>
      <c r="G35" s="35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>
      <c r="A36" s="36"/>
      <c r="B36" s="33"/>
      <c r="C36" s="33"/>
      <c r="D36" s="33"/>
      <c r="E36" s="33"/>
      <c r="F36" s="34"/>
      <c r="G36" s="35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>
      <c r="A37" s="32" t="s">
        <v>15</v>
      </c>
      <c r="B37" s="33"/>
      <c r="C37" s="33"/>
      <c r="D37" s="33"/>
      <c r="E37" s="33"/>
      <c r="F37" s="34"/>
      <c r="G37" s="37"/>
      <c r="H37" s="34"/>
      <c r="I37" s="37" t="s">
        <v>16</v>
      </c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>
      <c r="A38" s="36"/>
      <c r="B38" s="33"/>
      <c r="C38" s="33"/>
      <c r="D38" s="33"/>
      <c r="E38" s="33"/>
      <c r="F38" s="34"/>
      <c r="G38" s="35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>
      <c r="A39" s="4"/>
      <c r="B39" s="4"/>
      <c r="C39" s="4"/>
      <c r="D39" s="5"/>
      <c r="E39" s="6" t="s">
        <v>3</v>
      </c>
      <c r="F39" s="7"/>
      <c r="G39" s="7" t="s">
        <v>4</v>
      </c>
    </row>
    <row r="40">
      <c r="A40" s="8" t="s">
        <v>5</v>
      </c>
      <c r="B40" s="8"/>
      <c r="C40" s="8"/>
      <c r="D40" s="9" t="s">
        <v>6</v>
      </c>
      <c r="E40" s="9" t="s">
        <v>7</v>
      </c>
      <c r="F40" s="9" t="s">
        <v>8</v>
      </c>
      <c r="G40" s="9" t="s">
        <v>9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>
      <c r="A41" s="11">
        <v>2036.0</v>
      </c>
      <c r="B41" s="12">
        <v>120.0</v>
      </c>
      <c r="C41" s="12">
        <v>60.0</v>
      </c>
      <c r="D41" s="15">
        <f>AVERAGE(D21+C21)</f>
        <v>960</v>
      </c>
      <c r="E41" s="15">
        <f>AVERAGE(E21+B21)</f>
        <v>1920</v>
      </c>
      <c r="F41" s="14">
        <f t="shared" ref="F41:G41" si="18">SUM(1800-D41)</f>
        <v>840</v>
      </c>
      <c r="G41" s="38">
        <f t="shared" si="18"/>
        <v>-120</v>
      </c>
    </row>
    <row r="42">
      <c r="A42" s="11">
        <v>2037.0</v>
      </c>
      <c r="B42" s="12">
        <v>120.0</v>
      </c>
      <c r="C42" s="12">
        <v>60.0</v>
      </c>
      <c r="D42" s="15">
        <f t="shared" ref="D42:D55" si="20">AVERAGE(D41+C41)</f>
        <v>1020</v>
      </c>
      <c r="E42" s="15">
        <f t="shared" ref="E42:E55" si="21">AVERAGE(E41+B41)</f>
        <v>2040</v>
      </c>
      <c r="F42" s="14">
        <f t="shared" ref="F42:G42" si="19">SUM(1800-D42)</f>
        <v>780</v>
      </c>
      <c r="G42" s="38">
        <f t="shared" si="19"/>
        <v>-240</v>
      </c>
    </row>
    <row r="43">
      <c r="A43" s="11">
        <v>2038.0</v>
      </c>
      <c r="B43" s="12">
        <v>120.0</v>
      </c>
      <c r="C43" s="12">
        <v>60.0</v>
      </c>
      <c r="D43" s="15">
        <f t="shared" si="20"/>
        <v>1080</v>
      </c>
      <c r="E43" s="15">
        <f t="shared" si="21"/>
        <v>2160</v>
      </c>
      <c r="F43" s="14">
        <f t="shared" ref="F43:G43" si="22">SUM(1800-D43)</f>
        <v>720</v>
      </c>
      <c r="G43" s="38">
        <f t="shared" si="22"/>
        <v>-360</v>
      </c>
    </row>
    <row r="44">
      <c r="A44" s="11">
        <v>2039.0</v>
      </c>
      <c r="B44" s="12">
        <v>120.0</v>
      </c>
      <c r="C44" s="12">
        <v>60.0</v>
      </c>
      <c r="D44" s="15">
        <f t="shared" si="20"/>
        <v>1140</v>
      </c>
      <c r="E44" s="15">
        <f t="shared" si="21"/>
        <v>2280</v>
      </c>
      <c r="F44" s="14">
        <f t="shared" ref="F44:G44" si="23">SUM(1800-D44)</f>
        <v>660</v>
      </c>
      <c r="G44" s="38">
        <f t="shared" si="23"/>
        <v>-480</v>
      </c>
    </row>
    <row r="45">
      <c r="A45" s="11">
        <v>2040.0</v>
      </c>
      <c r="B45" s="12">
        <v>120.0</v>
      </c>
      <c r="C45" s="12">
        <v>60.0</v>
      </c>
      <c r="D45" s="15">
        <f t="shared" si="20"/>
        <v>1200</v>
      </c>
      <c r="E45" s="15">
        <f t="shared" si="21"/>
        <v>2400</v>
      </c>
      <c r="F45" s="14">
        <f t="shared" ref="F45:G45" si="24">SUM(1800-D45)</f>
        <v>600</v>
      </c>
      <c r="G45" s="38">
        <f t="shared" si="24"/>
        <v>-600</v>
      </c>
    </row>
    <row r="46">
      <c r="A46" s="11">
        <v>2041.0</v>
      </c>
      <c r="B46" s="12">
        <v>120.0</v>
      </c>
      <c r="C46" s="12">
        <v>60.0</v>
      </c>
      <c r="D46" s="15">
        <f t="shared" si="20"/>
        <v>1260</v>
      </c>
      <c r="E46" s="15">
        <f t="shared" si="21"/>
        <v>2520</v>
      </c>
      <c r="F46" s="14">
        <f t="shared" ref="F46:G46" si="25">SUM(1800-D46)</f>
        <v>540</v>
      </c>
      <c r="G46" s="38">
        <f t="shared" si="25"/>
        <v>-720</v>
      </c>
    </row>
    <row r="47">
      <c r="A47" s="11">
        <v>2042.0</v>
      </c>
      <c r="B47" s="12">
        <v>120.0</v>
      </c>
      <c r="C47" s="12">
        <v>60.0</v>
      </c>
      <c r="D47" s="15">
        <f t="shared" si="20"/>
        <v>1320</v>
      </c>
      <c r="E47" s="15">
        <f t="shared" si="21"/>
        <v>2640</v>
      </c>
      <c r="F47" s="14">
        <f t="shared" ref="F47:G47" si="26">SUM(1800-D47)</f>
        <v>480</v>
      </c>
      <c r="G47" s="38">
        <f t="shared" si="26"/>
        <v>-840</v>
      </c>
    </row>
    <row r="48">
      <c r="A48" s="11">
        <v>2043.0</v>
      </c>
      <c r="B48" s="12">
        <v>120.0</v>
      </c>
      <c r="C48" s="12">
        <v>60.0</v>
      </c>
      <c r="D48" s="15">
        <f t="shared" si="20"/>
        <v>1380</v>
      </c>
      <c r="E48" s="15">
        <f t="shared" si="21"/>
        <v>2760</v>
      </c>
      <c r="F48" s="14">
        <f t="shared" ref="F48:G48" si="27">SUM(1800-D48)</f>
        <v>420</v>
      </c>
      <c r="G48" s="38">
        <f t="shared" si="27"/>
        <v>-960</v>
      </c>
    </row>
    <row r="49">
      <c r="A49" s="11">
        <v>2044.0</v>
      </c>
      <c r="B49" s="12">
        <v>120.0</v>
      </c>
      <c r="C49" s="12">
        <v>60.0</v>
      </c>
      <c r="D49" s="15">
        <f t="shared" si="20"/>
        <v>1440</v>
      </c>
      <c r="E49" s="15">
        <f t="shared" si="21"/>
        <v>2880</v>
      </c>
      <c r="F49" s="14">
        <f t="shared" ref="F49:G49" si="28">SUM(1800-D49)</f>
        <v>360</v>
      </c>
      <c r="G49" s="38">
        <f t="shared" si="28"/>
        <v>-1080</v>
      </c>
    </row>
    <row r="50">
      <c r="A50" s="11">
        <v>2045.0</v>
      </c>
      <c r="B50" s="12">
        <v>120.0</v>
      </c>
      <c r="C50" s="12">
        <v>60.0</v>
      </c>
      <c r="D50" s="15">
        <f t="shared" si="20"/>
        <v>1500</v>
      </c>
      <c r="E50" s="15">
        <f t="shared" si="21"/>
        <v>3000</v>
      </c>
      <c r="F50" s="14">
        <f t="shared" ref="F50:G50" si="29">SUM(1800-D50)</f>
        <v>300</v>
      </c>
      <c r="G50" s="38">
        <f t="shared" si="29"/>
        <v>-1200</v>
      </c>
    </row>
    <row r="51">
      <c r="A51" s="11">
        <v>2046.0</v>
      </c>
      <c r="B51" s="12">
        <v>120.0</v>
      </c>
      <c r="C51" s="12">
        <v>60.0</v>
      </c>
      <c r="D51" s="15">
        <f t="shared" si="20"/>
        <v>1560</v>
      </c>
      <c r="E51" s="15">
        <f t="shared" si="21"/>
        <v>3120</v>
      </c>
      <c r="F51" s="14">
        <f t="shared" ref="F51:G51" si="30">SUM(1800-D51)</f>
        <v>240</v>
      </c>
      <c r="G51" s="38">
        <f t="shared" si="30"/>
        <v>-1320</v>
      </c>
    </row>
    <row r="52">
      <c r="A52" s="11">
        <v>2047.0</v>
      </c>
      <c r="B52" s="12">
        <v>120.0</v>
      </c>
      <c r="C52" s="12">
        <v>60.0</v>
      </c>
      <c r="D52" s="15">
        <f t="shared" si="20"/>
        <v>1620</v>
      </c>
      <c r="E52" s="15">
        <f t="shared" si="21"/>
        <v>3240</v>
      </c>
      <c r="F52" s="14">
        <f t="shared" ref="F52:G52" si="31">SUM(1800-D52)</f>
        <v>180</v>
      </c>
      <c r="G52" s="38">
        <f t="shared" si="31"/>
        <v>-1440</v>
      </c>
    </row>
    <row r="53">
      <c r="A53" s="11">
        <v>2048.0</v>
      </c>
      <c r="B53" s="12">
        <v>120.0</v>
      </c>
      <c r="C53" s="12">
        <v>60.0</v>
      </c>
      <c r="D53" s="15">
        <f t="shared" si="20"/>
        <v>1680</v>
      </c>
      <c r="E53" s="15">
        <f t="shared" si="21"/>
        <v>3360</v>
      </c>
      <c r="F53" s="14">
        <f t="shared" ref="F53:G53" si="32">SUM(1800-D53)</f>
        <v>120</v>
      </c>
      <c r="G53" s="38">
        <f t="shared" si="32"/>
        <v>-1560</v>
      </c>
    </row>
    <row r="54">
      <c r="A54" s="11">
        <v>2049.0</v>
      </c>
      <c r="B54" s="12">
        <v>120.0</v>
      </c>
      <c r="C54" s="12">
        <v>60.0</v>
      </c>
      <c r="D54" s="15">
        <f t="shared" si="20"/>
        <v>1740</v>
      </c>
      <c r="E54" s="15">
        <f t="shared" si="21"/>
        <v>3480</v>
      </c>
      <c r="F54" s="14">
        <f t="shared" ref="F54:G54" si="33">SUM(1800-D54)</f>
        <v>60</v>
      </c>
      <c r="G54" s="38">
        <f t="shared" si="33"/>
        <v>-1680</v>
      </c>
    </row>
    <row r="55">
      <c r="A55" s="11">
        <v>2050.0</v>
      </c>
      <c r="B55" s="12">
        <v>120.0</v>
      </c>
      <c r="C55" s="12">
        <v>60.0</v>
      </c>
      <c r="D55" s="15">
        <f t="shared" si="20"/>
        <v>1800</v>
      </c>
      <c r="E55" s="15">
        <f t="shared" si="21"/>
        <v>3600</v>
      </c>
      <c r="F55" s="14">
        <f t="shared" ref="F55:G55" si="34">SUM(1800-D55)</f>
        <v>0</v>
      </c>
      <c r="G55" s="38">
        <f t="shared" si="34"/>
        <v>-1800</v>
      </c>
    </row>
    <row r="56">
      <c r="B56" s="27"/>
      <c r="C56" s="27"/>
      <c r="D56" s="39"/>
      <c r="E56" s="39"/>
      <c r="F56" s="29"/>
      <c r="G56" s="40"/>
    </row>
    <row r="57">
      <c r="A57" s="26" t="s">
        <v>17</v>
      </c>
      <c r="B57" s="27"/>
      <c r="C57" s="27"/>
      <c r="D57" s="39"/>
      <c r="E57" s="39"/>
      <c r="F57" s="29"/>
      <c r="G57" s="4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>
      <c r="A58" s="26" t="s">
        <v>18</v>
      </c>
      <c r="B58" s="27"/>
      <c r="C58" s="27"/>
      <c r="D58" s="39"/>
      <c r="E58" s="39"/>
      <c r="F58" s="29"/>
      <c r="G58" s="4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>
      <c r="A59" s="30"/>
      <c r="B59" s="27"/>
      <c r="C59" s="27"/>
      <c r="D59" s="39"/>
      <c r="E59" s="39"/>
      <c r="F59" s="29"/>
      <c r="G59" s="4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>
      <c r="A60" s="26" t="s">
        <v>19</v>
      </c>
      <c r="B60" s="27"/>
      <c r="C60" s="27"/>
      <c r="D60" s="39"/>
      <c r="E60" s="39"/>
      <c r="F60" s="29"/>
      <c r="G60" s="4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>
      <c r="A61" s="26" t="s">
        <v>20</v>
      </c>
      <c r="B61" s="27"/>
      <c r="C61" s="27"/>
      <c r="D61" s="39"/>
      <c r="E61" s="39"/>
      <c r="F61" s="29"/>
      <c r="G61" s="4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>
      <c r="A62" s="26" t="s">
        <v>21</v>
      </c>
      <c r="B62" s="27"/>
      <c r="C62" s="27"/>
      <c r="D62" s="39"/>
      <c r="E62" s="39"/>
      <c r="F62" s="29"/>
      <c r="G62" s="4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>
      <c r="A63" s="30"/>
      <c r="B63" s="27"/>
      <c r="C63" s="27"/>
      <c r="D63" s="39"/>
      <c r="E63" s="39"/>
      <c r="F63" s="29"/>
      <c r="G63" s="4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>
      <c r="A64" s="41"/>
      <c r="B64" s="42"/>
      <c r="C64" s="42"/>
      <c r="D64" s="43" t="s">
        <v>22</v>
      </c>
      <c r="E64" s="44"/>
      <c r="F64" s="45" t="s">
        <v>23</v>
      </c>
      <c r="G64" s="46" t="s">
        <v>24</v>
      </c>
      <c r="H64" s="47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>
      <c r="A65" s="48"/>
      <c r="B65" s="42"/>
      <c r="C65" s="42"/>
      <c r="D65" s="49" t="s">
        <v>25</v>
      </c>
      <c r="E65" s="50"/>
      <c r="F65" s="51">
        <v>950.0</v>
      </c>
      <c r="G65" s="52">
        <v>950.0</v>
      </c>
      <c r="H65" s="53"/>
    </row>
    <row r="66">
      <c r="A66" s="54"/>
      <c r="B66" s="42"/>
      <c r="C66" s="42"/>
      <c r="D66" s="55" t="s">
        <v>26</v>
      </c>
      <c r="E66" s="56"/>
      <c r="F66" s="57">
        <v>45.0</v>
      </c>
      <c r="G66" s="58">
        <v>36.0</v>
      </c>
      <c r="H66" s="59"/>
    </row>
    <row r="67">
      <c r="A67" s="60"/>
      <c r="B67" s="42"/>
      <c r="C67" s="42"/>
      <c r="D67" s="61" t="s">
        <v>27</v>
      </c>
      <c r="E67" s="50"/>
      <c r="F67" s="62">
        <f>SUM((B80-F66)*E80)</f>
        <v>734400</v>
      </c>
      <c r="G67" s="63">
        <f>SUM((C80-G66)*E80)</f>
        <v>1036800</v>
      </c>
      <c r="H67" s="64"/>
    </row>
    <row r="68">
      <c r="A68" s="60"/>
      <c r="B68" s="42"/>
      <c r="C68" s="42"/>
      <c r="D68" s="65" t="s">
        <v>28</v>
      </c>
      <c r="E68" s="66"/>
      <c r="F68" s="67">
        <f t="shared" ref="F68:G68" si="35">SUM(F67/(F65/100))</f>
        <v>77305.26316</v>
      </c>
      <c r="G68" s="68">
        <f t="shared" si="35"/>
        <v>109136.8421</v>
      </c>
      <c r="H68" s="69"/>
    </row>
    <row r="69">
      <c r="A69" s="70"/>
      <c r="B69" s="27"/>
      <c r="C69" s="27"/>
      <c r="D69" s="70" t="s">
        <v>29</v>
      </c>
      <c r="E69" s="39"/>
      <c r="F69" s="29"/>
      <c r="G69" s="40"/>
    </row>
    <row r="70">
      <c r="B70" s="27"/>
      <c r="C70" s="27"/>
      <c r="D70" s="39"/>
      <c r="E70" s="39"/>
      <c r="F70" s="29"/>
      <c r="G70" s="40"/>
    </row>
    <row r="71">
      <c r="B71" s="27"/>
      <c r="C71" s="27"/>
      <c r="D71" s="39"/>
      <c r="E71" s="39"/>
      <c r="F71" s="29"/>
      <c r="G71" s="40"/>
    </row>
    <row r="72">
      <c r="A72" s="71" t="s">
        <v>15</v>
      </c>
      <c r="B72" s="72"/>
      <c r="C72" s="33"/>
      <c r="D72" s="33"/>
      <c r="E72" s="33"/>
      <c r="F72" s="34"/>
      <c r="G72" s="37"/>
      <c r="H72" s="34"/>
      <c r="I72" s="37" t="s">
        <v>16</v>
      </c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>
      <c r="A73" s="73"/>
      <c r="B73" s="74"/>
      <c r="C73" s="74"/>
      <c r="D73" s="75"/>
      <c r="E73" s="75"/>
      <c r="F73" s="76"/>
      <c r="G73" s="76"/>
    </row>
    <row r="74">
      <c r="A74" s="73"/>
      <c r="B74" s="73"/>
      <c r="C74" s="73"/>
      <c r="D74" s="73"/>
      <c r="E74" s="73"/>
      <c r="F74" s="73"/>
      <c r="G74" s="73"/>
    </row>
    <row r="75">
      <c r="A75" s="77"/>
      <c r="B75" s="77"/>
      <c r="C75" s="77"/>
      <c r="D75" s="77"/>
      <c r="E75" s="77"/>
      <c r="F75" s="77"/>
      <c r="G75" s="73"/>
    </row>
    <row r="76">
      <c r="A76" s="78" t="s">
        <v>30</v>
      </c>
      <c r="B76" s="77"/>
      <c r="C76" s="77"/>
      <c r="D76" s="42"/>
      <c r="E76" s="79"/>
      <c r="F76" s="77"/>
      <c r="G76" s="73"/>
    </row>
    <row r="77">
      <c r="A77" s="77"/>
      <c r="B77" s="77"/>
      <c r="C77" s="77"/>
      <c r="D77" s="77"/>
      <c r="E77" s="79"/>
      <c r="F77" s="77"/>
      <c r="G77" s="73"/>
    </row>
    <row r="78">
      <c r="A78" s="79" t="s">
        <v>31</v>
      </c>
      <c r="B78" s="80"/>
      <c r="C78" s="80"/>
      <c r="D78" s="80"/>
      <c r="E78" s="80"/>
      <c r="F78" s="80"/>
      <c r="G78" s="73"/>
    </row>
    <row r="79">
      <c r="A79" s="80"/>
      <c r="B79" s="79" t="s">
        <v>32</v>
      </c>
      <c r="C79" s="79" t="s">
        <v>33</v>
      </c>
      <c r="D79" s="80"/>
      <c r="E79" s="80"/>
      <c r="F79" s="80"/>
      <c r="G79" s="73"/>
    </row>
    <row r="80">
      <c r="A80" s="80"/>
      <c r="B80" s="79">
        <v>79.0</v>
      </c>
      <c r="C80" s="79">
        <v>84.0</v>
      </c>
      <c r="D80" s="80"/>
      <c r="E80" s="81">
        <v>21600.0</v>
      </c>
      <c r="F80" s="79" t="s">
        <v>34</v>
      </c>
      <c r="G80" s="73"/>
    </row>
    <row r="81">
      <c r="A81" s="80"/>
      <c r="B81" s="80"/>
      <c r="C81" s="80"/>
      <c r="D81" s="80"/>
      <c r="E81" s="80"/>
      <c r="F81" s="80"/>
      <c r="G81" s="73"/>
    </row>
    <row r="82">
      <c r="A82" s="79" t="s">
        <v>35</v>
      </c>
      <c r="B82" s="80"/>
      <c r="C82" s="80"/>
      <c r="D82" s="80"/>
      <c r="E82" s="80"/>
      <c r="F82" s="79"/>
      <c r="G82" s="73"/>
    </row>
    <row r="83" ht="38.25" customHeight="1">
      <c r="A83" s="79" t="s">
        <v>36</v>
      </c>
      <c r="B83" s="82" t="s">
        <v>37</v>
      </c>
      <c r="C83" s="82" t="s">
        <v>38</v>
      </c>
      <c r="D83" s="79" t="s">
        <v>39</v>
      </c>
      <c r="E83" s="79" t="s">
        <v>40</v>
      </c>
      <c r="F83" s="82"/>
      <c r="G83" s="83"/>
    </row>
    <row r="84">
      <c r="A84" s="79">
        <v>18.0</v>
      </c>
      <c r="B84" s="84">
        <f>SUM(E80*D84)</f>
        <v>1317600</v>
      </c>
      <c r="C84" s="84">
        <f>SUM(E80*E84)</f>
        <v>1425600</v>
      </c>
      <c r="D84" s="79">
        <v>61.0</v>
      </c>
      <c r="E84" s="79">
        <v>66.0</v>
      </c>
      <c r="F84" s="85"/>
      <c r="G84" s="73"/>
    </row>
    <row r="85">
      <c r="A85" s="79">
        <f t="shared" ref="A85:A103" si="38">SUM(A84+1)</f>
        <v>19</v>
      </c>
      <c r="B85" s="84">
        <f t="shared" ref="B85:C85" si="36">SUM(B84/D84*D85)</f>
        <v>1296000</v>
      </c>
      <c r="C85" s="84">
        <f t="shared" si="36"/>
        <v>1404000</v>
      </c>
      <c r="D85" s="80">
        <f t="shared" ref="D85:E85" si="37">SUM(D84-1)</f>
        <v>60</v>
      </c>
      <c r="E85" s="80">
        <f t="shared" si="37"/>
        <v>65</v>
      </c>
      <c r="F85" s="85"/>
    </row>
    <row r="86">
      <c r="A86" s="79">
        <f t="shared" si="38"/>
        <v>20</v>
      </c>
      <c r="B86" s="84">
        <f t="shared" ref="B86:C86" si="39">SUM(B85/D85*D86)</f>
        <v>1274400</v>
      </c>
      <c r="C86" s="84">
        <f t="shared" si="39"/>
        <v>1382400</v>
      </c>
      <c r="D86" s="80">
        <f t="shared" ref="D86:E86" si="40">SUM(D85-1)</f>
        <v>59</v>
      </c>
      <c r="E86" s="80">
        <f t="shared" si="40"/>
        <v>64</v>
      </c>
      <c r="F86" s="85"/>
    </row>
    <row r="87">
      <c r="A87" s="79">
        <f t="shared" si="38"/>
        <v>21</v>
      </c>
      <c r="B87" s="84">
        <f t="shared" ref="B87:C87" si="41">SUM(B86/D86*D87)</f>
        <v>1252800</v>
      </c>
      <c r="C87" s="84">
        <f t="shared" si="41"/>
        <v>1360800</v>
      </c>
      <c r="D87" s="80">
        <f t="shared" ref="D87:E87" si="42">SUM(D86-1)</f>
        <v>58</v>
      </c>
      <c r="E87" s="80">
        <f t="shared" si="42"/>
        <v>63</v>
      </c>
      <c r="F87" s="85"/>
    </row>
    <row r="88">
      <c r="A88" s="79">
        <f t="shared" si="38"/>
        <v>22</v>
      </c>
      <c r="B88" s="84">
        <f t="shared" ref="B88:C88" si="43">SUM(B87/D87*D88)</f>
        <v>1231200</v>
      </c>
      <c r="C88" s="84">
        <f t="shared" si="43"/>
        <v>1339200</v>
      </c>
      <c r="D88" s="80">
        <f t="shared" ref="D88:E88" si="44">SUM(D87-1)</f>
        <v>57</v>
      </c>
      <c r="E88" s="80">
        <f t="shared" si="44"/>
        <v>62</v>
      </c>
      <c r="F88" s="86"/>
    </row>
    <row r="89">
      <c r="A89" s="79">
        <f t="shared" si="38"/>
        <v>23</v>
      </c>
      <c r="B89" s="84">
        <f t="shared" ref="B89:C89" si="45">SUM(B88/D88*D89)</f>
        <v>1209600</v>
      </c>
      <c r="C89" s="84">
        <f t="shared" si="45"/>
        <v>1317600</v>
      </c>
      <c r="D89" s="80">
        <f t="shared" ref="D89:E89" si="46">SUM(D88-1)</f>
        <v>56</v>
      </c>
      <c r="E89" s="80">
        <f t="shared" si="46"/>
        <v>61</v>
      </c>
      <c r="F89" s="86"/>
    </row>
    <row r="90">
      <c r="A90" s="79">
        <f t="shared" si="38"/>
        <v>24</v>
      </c>
      <c r="B90" s="84">
        <f t="shared" ref="B90:C90" si="47">SUM(B89/D89*D90)</f>
        <v>1188000</v>
      </c>
      <c r="C90" s="84">
        <f t="shared" si="47"/>
        <v>1296000</v>
      </c>
      <c r="D90" s="80">
        <f t="shared" ref="D90:E90" si="48">SUM(D89-1)</f>
        <v>55</v>
      </c>
      <c r="E90" s="80">
        <f t="shared" si="48"/>
        <v>60</v>
      </c>
      <c r="F90" s="86"/>
    </row>
    <row r="91">
      <c r="A91" s="79">
        <f t="shared" si="38"/>
        <v>25</v>
      </c>
      <c r="B91" s="84">
        <f t="shared" ref="B91:C91" si="49">SUM(B90/D90*D91)</f>
        <v>1166400</v>
      </c>
      <c r="C91" s="84">
        <f t="shared" si="49"/>
        <v>1274400</v>
      </c>
      <c r="D91" s="80">
        <f t="shared" ref="D91:E91" si="50">SUM(D90-1)</f>
        <v>54</v>
      </c>
      <c r="E91" s="80">
        <f t="shared" si="50"/>
        <v>59</v>
      </c>
      <c r="F91" s="77"/>
    </row>
    <row r="92">
      <c r="A92" s="79">
        <f t="shared" si="38"/>
        <v>26</v>
      </c>
      <c r="B92" s="84">
        <f t="shared" ref="B92:C92" si="51">SUM(B91/D91*D92)</f>
        <v>1144800</v>
      </c>
      <c r="C92" s="84">
        <f t="shared" si="51"/>
        <v>1252800</v>
      </c>
      <c r="D92" s="80">
        <f t="shared" ref="D92:E92" si="52">SUM(D91-1)</f>
        <v>53</v>
      </c>
      <c r="E92" s="80">
        <f t="shared" si="52"/>
        <v>58</v>
      </c>
      <c r="F92" s="77"/>
    </row>
    <row r="93">
      <c r="A93" s="79">
        <f t="shared" si="38"/>
        <v>27</v>
      </c>
      <c r="B93" s="84">
        <f t="shared" ref="B93:C93" si="53">SUM(B92/D92*D93)</f>
        <v>1123200</v>
      </c>
      <c r="C93" s="84">
        <f t="shared" si="53"/>
        <v>1231200</v>
      </c>
      <c r="D93" s="80">
        <f t="shared" ref="D93:E93" si="54">SUM(D92-1)</f>
        <v>52</v>
      </c>
      <c r="E93" s="80">
        <f t="shared" si="54"/>
        <v>57</v>
      </c>
      <c r="F93" s="77"/>
    </row>
    <row r="94">
      <c r="A94" s="79">
        <f t="shared" si="38"/>
        <v>28</v>
      </c>
      <c r="B94" s="84">
        <f t="shared" ref="B94:C94" si="55">SUM(B93/D93*D94)</f>
        <v>1101600</v>
      </c>
      <c r="C94" s="84">
        <f t="shared" si="55"/>
        <v>1209600</v>
      </c>
      <c r="D94" s="80">
        <f t="shared" ref="D94:E94" si="56">SUM(D93-1)</f>
        <v>51</v>
      </c>
      <c r="E94" s="80">
        <f t="shared" si="56"/>
        <v>56</v>
      </c>
      <c r="F94" s="77"/>
    </row>
    <row r="95">
      <c r="A95" s="79">
        <f t="shared" si="38"/>
        <v>29</v>
      </c>
      <c r="B95" s="84">
        <f t="shared" ref="B95:C95" si="57">SUM(B94/D94*D95)</f>
        <v>1080000</v>
      </c>
      <c r="C95" s="84">
        <f t="shared" si="57"/>
        <v>1188000</v>
      </c>
      <c r="D95" s="80">
        <f t="shared" ref="D95:E95" si="58">SUM(D94-1)</f>
        <v>50</v>
      </c>
      <c r="E95" s="80">
        <f t="shared" si="58"/>
        <v>55</v>
      </c>
      <c r="F95" s="77"/>
    </row>
    <row r="96">
      <c r="A96" s="79">
        <f t="shared" si="38"/>
        <v>30</v>
      </c>
      <c r="B96" s="84">
        <f t="shared" ref="B96:C96" si="59">SUM(B95/D95*D96)</f>
        <v>1058400</v>
      </c>
      <c r="C96" s="84">
        <f t="shared" si="59"/>
        <v>1166400</v>
      </c>
      <c r="D96" s="80">
        <f t="shared" ref="D96:E96" si="60">SUM(D95-1)</f>
        <v>49</v>
      </c>
      <c r="E96" s="80">
        <f t="shared" si="60"/>
        <v>54</v>
      </c>
      <c r="F96" s="77"/>
    </row>
    <row r="97">
      <c r="A97" s="79">
        <f t="shared" si="38"/>
        <v>31</v>
      </c>
      <c r="B97" s="84">
        <f t="shared" ref="B97:C97" si="61">SUM(B96/D96*D97)</f>
        <v>1036800</v>
      </c>
      <c r="C97" s="84">
        <f t="shared" si="61"/>
        <v>1144800</v>
      </c>
      <c r="D97" s="80">
        <f t="shared" ref="D97:E97" si="62">SUM(D96-1)</f>
        <v>48</v>
      </c>
      <c r="E97" s="80">
        <f t="shared" si="62"/>
        <v>53</v>
      </c>
      <c r="F97" s="77"/>
    </row>
    <row r="98">
      <c r="A98" s="79">
        <f t="shared" si="38"/>
        <v>32</v>
      </c>
      <c r="B98" s="84">
        <f t="shared" ref="B98:C98" si="63">SUM(B97/D97*D98)</f>
        <v>1015200</v>
      </c>
      <c r="C98" s="84">
        <f t="shared" si="63"/>
        <v>1123200</v>
      </c>
      <c r="D98" s="80">
        <f t="shared" ref="D98:E98" si="64">SUM(D97-1)</f>
        <v>47</v>
      </c>
      <c r="E98" s="80">
        <f t="shared" si="64"/>
        <v>52</v>
      </c>
      <c r="F98" s="77"/>
    </row>
    <row r="99">
      <c r="A99" s="79">
        <f t="shared" si="38"/>
        <v>33</v>
      </c>
      <c r="B99" s="84">
        <f t="shared" ref="B99:C99" si="65">SUM(B98/D98*D99)</f>
        <v>993600</v>
      </c>
      <c r="C99" s="84">
        <f t="shared" si="65"/>
        <v>1101600</v>
      </c>
      <c r="D99" s="80">
        <f t="shared" ref="D99:E99" si="66">SUM(D98-1)</f>
        <v>46</v>
      </c>
      <c r="E99" s="80">
        <f t="shared" si="66"/>
        <v>51</v>
      </c>
      <c r="F99" s="77"/>
    </row>
    <row r="100">
      <c r="A100" s="79">
        <f t="shared" si="38"/>
        <v>34</v>
      </c>
      <c r="B100" s="84">
        <f t="shared" ref="B100:C100" si="67">SUM(B99/D99*D100)</f>
        <v>972000</v>
      </c>
      <c r="C100" s="84">
        <f t="shared" si="67"/>
        <v>1080000</v>
      </c>
      <c r="D100" s="80">
        <f t="shared" ref="D100:E100" si="68">SUM(D99-1)</f>
        <v>45</v>
      </c>
      <c r="E100" s="80">
        <f t="shared" si="68"/>
        <v>50</v>
      </c>
      <c r="F100" s="77"/>
    </row>
    <row r="101">
      <c r="A101" s="79">
        <f t="shared" si="38"/>
        <v>35</v>
      </c>
      <c r="B101" s="84">
        <f t="shared" ref="B101:C101" si="69">SUM(B100/D100*D101)</f>
        <v>950400</v>
      </c>
      <c r="C101" s="84">
        <f t="shared" si="69"/>
        <v>1058400</v>
      </c>
      <c r="D101" s="80">
        <f t="shared" ref="D101:E101" si="70">SUM(D100-1)</f>
        <v>44</v>
      </c>
      <c r="E101" s="80">
        <f t="shared" si="70"/>
        <v>49</v>
      </c>
      <c r="F101" s="77"/>
    </row>
    <row r="102">
      <c r="A102" s="79">
        <f t="shared" si="38"/>
        <v>36</v>
      </c>
      <c r="B102" s="84">
        <f t="shared" ref="B102:C102" si="71">SUM(B101/D101*D102)</f>
        <v>928800</v>
      </c>
      <c r="C102" s="84">
        <f t="shared" si="71"/>
        <v>1036800</v>
      </c>
      <c r="D102" s="80">
        <f t="shared" ref="D102:E102" si="72">SUM(D101-1)</f>
        <v>43</v>
      </c>
      <c r="E102" s="80">
        <f t="shared" si="72"/>
        <v>48</v>
      </c>
      <c r="F102" s="77"/>
    </row>
    <row r="103">
      <c r="A103" s="79">
        <f t="shared" si="38"/>
        <v>37</v>
      </c>
      <c r="B103" s="84">
        <f t="shared" ref="B103:C103" si="73">SUM(B102/D102*D103)</f>
        <v>907200</v>
      </c>
      <c r="C103" s="84">
        <f t="shared" si="73"/>
        <v>1015200</v>
      </c>
      <c r="D103" s="80">
        <f t="shared" ref="D103:E103" si="74">SUM(D102-1)</f>
        <v>42</v>
      </c>
      <c r="E103" s="80">
        <f t="shared" si="74"/>
        <v>47</v>
      </c>
      <c r="F103" s="77"/>
    </row>
    <row r="104">
      <c r="A104" s="79"/>
      <c r="B104" s="84"/>
      <c r="C104" s="84"/>
      <c r="D104" s="80"/>
      <c r="E104" s="80"/>
      <c r="F104" s="77"/>
    </row>
    <row r="105">
      <c r="A105" s="79"/>
      <c r="B105" s="84"/>
      <c r="C105" s="84"/>
      <c r="D105" s="80"/>
      <c r="E105" s="80"/>
      <c r="F105" s="77"/>
    </row>
    <row r="106">
      <c r="A106" s="79"/>
      <c r="B106" s="84"/>
      <c r="C106" s="84"/>
      <c r="D106" s="80"/>
      <c r="E106" s="80"/>
      <c r="F106" s="77"/>
    </row>
    <row r="107">
      <c r="A107" s="87" t="s">
        <v>15</v>
      </c>
      <c r="B107" s="88"/>
      <c r="C107" s="88"/>
      <c r="D107" s="88"/>
      <c r="E107" s="88"/>
      <c r="F107" s="88"/>
      <c r="G107" s="37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>
      <c r="A108" s="87"/>
      <c r="B108" s="88"/>
      <c r="C108" s="88"/>
      <c r="D108" s="88"/>
      <c r="E108" s="88"/>
      <c r="F108" s="88"/>
      <c r="G108" s="35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>
      <c r="A109" s="87"/>
      <c r="B109" s="88"/>
      <c r="C109" s="88"/>
      <c r="D109" s="88"/>
      <c r="E109" s="88"/>
      <c r="F109" s="88"/>
      <c r="G109" s="35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>
      <c r="A110" s="87"/>
      <c r="B110" s="88"/>
      <c r="C110" s="88"/>
      <c r="D110" s="88"/>
      <c r="E110" s="88"/>
      <c r="F110" s="88"/>
      <c r="G110" s="35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>
      <c r="A111" s="87"/>
      <c r="B111" s="88"/>
      <c r="C111" s="88"/>
      <c r="D111" s="88"/>
      <c r="E111" s="88"/>
      <c r="F111" s="88"/>
      <c r="G111" s="35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>
      <c r="A112" s="79" t="s">
        <v>35</v>
      </c>
      <c r="B112" s="80"/>
      <c r="C112" s="80"/>
      <c r="D112" s="80"/>
      <c r="E112" s="80"/>
      <c r="F112" s="79"/>
    </row>
    <row r="113" ht="38.25" customHeight="1">
      <c r="A113" s="79" t="s">
        <v>36</v>
      </c>
      <c r="B113" s="82" t="s">
        <v>37</v>
      </c>
      <c r="C113" s="82" t="s">
        <v>38</v>
      </c>
      <c r="D113" s="79" t="s">
        <v>39</v>
      </c>
      <c r="E113" s="79" t="s">
        <v>40</v>
      </c>
      <c r="F113" s="77"/>
      <c r="G113" s="89"/>
    </row>
    <row r="114">
      <c r="A114" s="79">
        <f>SUM(A103+1)</f>
        <v>38</v>
      </c>
      <c r="B114" s="84">
        <f t="shared" ref="B114:C114" si="75">SUM(B103/D103*D114)</f>
        <v>885600</v>
      </c>
      <c r="C114" s="84">
        <f t="shared" si="75"/>
        <v>993600</v>
      </c>
      <c r="D114" s="80">
        <f t="shared" ref="D114:E114" si="76">SUM(D103-1)</f>
        <v>41</v>
      </c>
      <c r="E114" s="80">
        <f t="shared" si="76"/>
        <v>46</v>
      </c>
      <c r="F114" s="77"/>
    </row>
    <row r="115">
      <c r="A115" s="79">
        <f t="shared" ref="A115:A141" si="79">SUM(A114+1)</f>
        <v>39</v>
      </c>
      <c r="B115" s="84">
        <f t="shared" ref="B115:C115" si="77">SUM(B114/D114*D115)</f>
        <v>864000</v>
      </c>
      <c r="C115" s="84">
        <f t="shared" si="77"/>
        <v>972000</v>
      </c>
      <c r="D115" s="80">
        <f t="shared" ref="D115:E115" si="78">SUM(D114-1)</f>
        <v>40</v>
      </c>
      <c r="E115" s="80">
        <f t="shared" si="78"/>
        <v>45</v>
      </c>
      <c r="F115" s="77"/>
    </row>
    <row r="116">
      <c r="A116" s="79">
        <f t="shared" si="79"/>
        <v>40</v>
      </c>
      <c r="B116" s="84">
        <f t="shared" ref="B116:C116" si="80">SUM(B115/D115*D116)</f>
        <v>842400</v>
      </c>
      <c r="C116" s="84">
        <f t="shared" si="80"/>
        <v>950400</v>
      </c>
      <c r="D116" s="80">
        <f t="shared" ref="D116:E116" si="81">SUM(D115-1)</f>
        <v>39</v>
      </c>
      <c r="E116" s="80">
        <f t="shared" si="81"/>
        <v>44</v>
      </c>
      <c r="F116" s="77"/>
    </row>
    <row r="117">
      <c r="A117" s="79">
        <f t="shared" si="79"/>
        <v>41</v>
      </c>
      <c r="B117" s="84">
        <f t="shared" ref="B117:C117" si="82">SUM(B116/D116*D117)</f>
        <v>820800</v>
      </c>
      <c r="C117" s="84">
        <f t="shared" si="82"/>
        <v>928800</v>
      </c>
      <c r="D117" s="80">
        <f t="shared" ref="D117:E117" si="83">SUM(D116-1)</f>
        <v>38</v>
      </c>
      <c r="E117" s="80">
        <f t="shared" si="83"/>
        <v>43</v>
      </c>
      <c r="F117" s="77"/>
    </row>
    <row r="118">
      <c r="A118" s="79">
        <f t="shared" si="79"/>
        <v>42</v>
      </c>
      <c r="B118" s="84">
        <f t="shared" ref="B118:C118" si="84">SUM(B117/D117*D118)</f>
        <v>799200</v>
      </c>
      <c r="C118" s="84">
        <f t="shared" si="84"/>
        <v>907200</v>
      </c>
      <c r="D118" s="80">
        <f t="shared" ref="D118:E118" si="85">SUM(D117-1)</f>
        <v>37</v>
      </c>
      <c r="E118" s="80">
        <f t="shared" si="85"/>
        <v>42</v>
      </c>
      <c r="F118" s="77"/>
    </row>
    <row r="119">
      <c r="A119" s="79">
        <f t="shared" si="79"/>
        <v>43</v>
      </c>
      <c r="B119" s="84">
        <f t="shared" ref="B119:C119" si="86">SUM(B118/D118*D119)</f>
        <v>777600</v>
      </c>
      <c r="C119" s="84">
        <f t="shared" si="86"/>
        <v>885600</v>
      </c>
      <c r="D119" s="80">
        <f t="shared" ref="D119:E119" si="87">SUM(D118-1)</f>
        <v>36</v>
      </c>
      <c r="E119" s="80">
        <f t="shared" si="87"/>
        <v>41</v>
      </c>
      <c r="F119" s="80"/>
    </row>
    <row r="120">
      <c r="A120" s="79">
        <f t="shared" si="79"/>
        <v>44</v>
      </c>
      <c r="B120" s="84">
        <f t="shared" ref="B120:C120" si="88">SUM(B119/D119*D120)</f>
        <v>756000</v>
      </c>
      <c r="C120" s="84">
        <f t="shared" si="88"/>
        <v>864000</v>
      </c>
      <c r="D120" s="80">
        <f t="shared" ref="D120:E120" si="89">SUM(D119-1)</f>
        <v>35</v>
      </c>
      <c r="E120" s="80">
        <f t="shared" si="89"/>
        <v>40</v>
      </c>
      <c r="F120" s="77"/>
    </row>
    <row r="121">
      <c r="A121" s="79">
        <f t="shared" si="79"/>
        <v>45</v>
      </c>
      <c r="B121" s="84">
        <f t="shared" ref="B121:C121" si="90">SUM(B120/D120*D121)</f>
        <v>734400</v>
      </c>
      <c r="C121" s="84">
        <f t="shared" si="90"/>
        <v>842400</v>
      </c>
      <c r="D121" s="80">
        <f t="shared" ref="D121:E121" si="91">SUM(D120-1)</f>
        <v>34</v>
      </c>
      <c r="E121" s="80">
        <f t="shared" si="91"/>
        <v>39</v>
      </c>
      <c r="F121" s="77"/>
    </row>
    <row r="122">
      <c r="A122" s="79">
        <f t="shared" si="79"/>
        <v>46</v>
      </c>
      <c r="B122" s="84">
        <f t="shared" ref="B122:C122" si="92">SUM(B121/D121*D122)</f>
        <v>712800</v>
      </c>
      <c r="C122" s="84">
        <f t="shared" si="92"/>
        <v>820800</v>
      </c>
      <c r="D122" s="80">
        <f t="shared" ref="D122:E122" si="93">SUM(D121-1)</f>
        <v>33</v>
      </c>
      <c r="E122" s="80">
        <f t="shared" si="93"/>
        <v>38</v>
      </c>
      <c r="F122" s="77"/>
    </row>
    <row r="123">
      <c r="A123" s="79">
        <f t="shared" si="79"/>
        <v>47</v>
      </c>
      <c r="B123" s="84">
        <f t="shared" ref="B123:C123" si="94">SUM(B122/D122*D123)</f>
        <v>691200</v>
      </c>
      <c r="C123" s="84">
        <f t="shared" si="94"/>
        <v>799200</v>
      </c>
      <c r="D123" s="80">
        <f t="shared" ref="D123:E123" si="95">SUM(D122-1)</f>
        <v>32</v>
      </c>
      <c r="E123" s="80">
        <f t="shared" si="95"/>
        <v>37</v>
      </c>
      <c r="F123" s="77"/>
    </row>
    <row r="124">
      <c r="A124" s="79">
        <f t="shared" si="79"/>
        <v>48</v>
      </c>
      <c r="B124" s="84">
        <f t="shared" ref="B124:C124" si="96">SUM(B123/D123*D124)</f>
        <v>669600</v>
      </c>
      <c r="C124" s="84">
        <f t="shared" si="96"/>
        <v>777600</v>
      </c>
      <c r="D124" s="80">
        <f t="shared" ref="D124:E124" si="97">SUM(D123-1)</f>
        <v>31</v>
      </c>
      <c r="E124" s="80">
        <f t="shared" si="97"/>
        <v>36</v>
      </c>
      <c r="F124" s="77"/>
    </row>
    <row r="125">
      <c r="A125" s="79">
        <f t="shared" si="79"/>
        <v>49</v>
      </c>
      <c r="B125" s="84">
        <f t="shared" ref="B125:C125" si="98">SUM(B124/D124*D125)</f>
        <v>648000</v>
      </c>
      <c r="C125" s="84">
        <f t="shared" si="98"/>
        <v>756000</v>
      </c>
      <c r="D125" s="80">
        <f t="shared" ref="D125:E125" si="99">SUM(D124-1)</f>
        <v>30</v>
      </c>
      <c r="E125" s="80">
        <f t="shared" si="99"/>
        <v>35</v>
      </c>
      <c r="F125" s="77"/>
    </row>
    <row r="126">
      <c r="A126" s="79">
        <f t="shared" si="79"/>
        <v>50</v>
      </c>
      <c r="B126" s="84">
        <f t="shared" ref="B126:C126" si="100">SUM(B125/D125*D126)</f>
        <v>626400</v>
      </c>
      <c r="C126" s="84">
        <f t="shared" si="100"/>
        <v>734400</v>
      </c>
      <c r="D126" s="80">
        <f t="shared" ref="D126:E126" si="101">SUM(D125-1)</f>
        <v>29</v>
      </c>
      <c r="E126" s="80">
        <f t="shared" si="101"/>
        <v>34</v>
      </c>
      <c r="F126" s="77"/>
    </row>
    <row r="127">
      <c r="A127" s="79">
        <f t="shared" si="79"/>
        <v>51</v>
      </c>
      <c r="B127" s="84">
        <f t="shared" ref="B127:C127" si="102">SUM(B126/D126*D127)</f>
        <v>604800</v>
      </c>
      <c r="C127" s="84">
        <f t="shared" si="102"/>
        <v>712800</v>
      </c>
      <c r="D127" s="80">
        <f t="shared" ref="D127:E127" si="103">SUM(D126-1)</f>
        <v>28</v>
      </c>
      <c r="E127" s="80">
        <f t="shared" si="103"/>
        <v>33</v>
      </c>
      <c r="F127" s="77"/>
    </row>
    <row r="128">
      <c r="A128" s="79">
        <f t="shared" si="79"/>
        <v>52</v>
      </c>
      <c r="B128" s="84">
        <f t="shared" ref="B128:C128" si="104">SUM(B127/D127*D128)</f>
        <v>583200</v>
      </c>
      <c r="C128" s="84">
        <f t="shared" si="104"/>
        <v>691200</v>
      </c>
      <c r="D128" s="80">
        <f t="shared" ref="D128:E128" si="105">SUM(D127-1)</f>
        <v>27</v>
      </c>
      <c r="E128" s="80">
        <f t="shared" si="105"/>
        <v>32</v>
      </c>
      <c r="F128" s="77"/>
    </row>
    <row r="129">
      <c r="A129" s="79">
        <f t="shared" si="79"/>
        <v>53</v>
      </c>
      <c r="B129" s="84">
        <f t="shared" ref="B129:C129" si="106">SUM(B128/D128*D129)</f>
        <v>561600</v>
      </c>
      <c r="C129" s="84">
        <f t="shared" si="106"/>
        <v>669600</v>
      </c>
      <c r="D129" s="80">
        <f t="shared" ref="D129:E129" si="107">SUM(D128-1)</f>
        <v>26</v>
      </c>
      <c r="E129" s="80">
        <f t="shared" si="107"/>
        <v>31</v>
      </c>
      <c r="F129" s="77"/>
    </row>
    <row r="130">
      <c r="A130" s="79">
        <f t="shared" si="79"/>
        <v>54</v>
      </c>
      <c r="B130" s="84">
        <f t="shared" ref="B130:C130" si="108">SUM(B129/D129*D130)</f>
        <v>540000</v>
      </c>
      <c r="C130" s="84">
        <f t="shared" si="108"/>
        <v>648000</v>
      </c>
      <c r="D130" s="80">
        <f t="shared" ref="D130:E130" si="109">SUM(D129-1)</f>
        <v>25</v>
      </c>
      <c r="E130" s="80">
        <f t="shared" si="109"/>
        <v>30</v>
      </c>
      <c r="F130" s="77"/>
    </row>
    <row r="131">
      <c r="A131" s="79">
        <f t="shared" si="79"/>
        <v>55</v>
      </c>
      <c r="B131" s="84">
        <f t="shared" ref="B131:C131" si="110">SUM(B130/D130*D131)</f>
        <v>518400</v>
      </c>
      <c r="C131" s="84">
        <f t="shared" si="110"/>
        <v>626400</v>
      </c>
      <c r="D131" s="80">
        <f t="shared" ref="D131:E131" si="111">SUM(D130-1)</f>
        <v>24</v>
      </c>
      <c r="E131" s="80">
        <f t="shared" si="111"/>
        <v>29</v>
      </c>
      <c r="F131" s="77"/>
    </row>
    <row r="132">
      <c r="A132" s="79">
        <f t="shared" si="79"/>
        <v>56</v>
      </c>
      <c r="B132" s="84">
        <f t="shared" ref="B132:C132" si="112">SUM(B131/D131*D132)</f>
        <v>496800</v>
      </c>
      <c r="C132" s="84">
        <f t="shared" si="112"/>
        <v>604800</v>
      </c>
      <c r="D132" s="80">
        <f t="shared" ref="D132:E132" si="113">SUM(D131-1)</f>
        <v>23</v>
      </c>
      <c r="E132" s="80">
        <f t="shared" si="113"/>
        <v>28</v>
      </c>
      <c r="F132" s="77"/>
    </row>
    <row r="133">
      <c r="A133" s="79">
        <f t="shared" si="79"/>
        <v>57</v>
      </c>
      <c r="B133" s="84">
        <f t="shared" ref="B133:C133" si="114">SUM(B132/D132*D133)</f>
        <v>475200</v>
      </c>
      <c r="C133" s="84">
        <f t="shared" si="114"/>
        <v>583200</v>
      </c>
      <c r="D133" s="80">
        <f t="shared" ref="D133:E133" si="115">SUM(D132-1)</f>
        <v>22</v>
      </c>
      <c r="E133" s="80">
        <f t="shared" si="115"/>
        <v>27</v>
      </c>
      <c r="F133" s="77"/>
    </row>
    <row r="134">
      <c r="A134" s="79">
        <f t="shared" si="79"/>
        <v>58</v>
      </c>
      <c r="B134" s="84">
        <f t="shared" ref="B134:C134" si="116">SUM(B133/D133*D134)</f>
        <v>453600</v>
      </c>
      <c r="C134" s="84">
        <f t="shared" si="116"/>
        <v>561600</v>
      </c>
      <c r="D134" s="80">
        <f t="shared" ref="D134:E134" si="117">SUM(D133-1)</f>
        <v>21</v>
      </c>
      <c r="E134" s="80">
        <f t="shared" si="117"/>
        <v>26</v>
      </c>
      <c r="F134" s="77"/>
    </row>
    <row r="135">
      <c r="A135" s="79">
        <f t="shared" si="79"/>
        <v>59</v>
      </c>
      <c r="B135" s="84">
        <f t="shared" ref="B135:C135" si="118">SUM(B134/D134*D135)</f>
        <v>432000</v>
      </c>
      <c r="C135" s="84">
        <f t="shared" si="118"/>
        <v>540000</v>
      </c>
      <c r="D135" s="80">
        <f t="shared" ref="D135:E135" si="119">SUM(D134-1)</f>
        <v>20</v>
      </c>
      <c r="E135" s="80">
        <f t="shared" si="119"/>
        <v>25</v>
      </c>
      <c r="F135" s="77"/>
    </row>
    <row r="136">
      <c r="A136" s="79">
        <f t="shared" si="79"/>
        <v>60</v>
      </c>
      <c r="B136" s="84">
        <f t="shared" ref="B136:C136" si="120">SUM(B135/D135*D136)</f>
        <v>410400</v>
      </c>
      <c r="C136" s="84">
        <f t="shared" si="120"/>
        <v>518400</v>
      </c>
      <c r="D136" s="80">
        <f t="shared" ref="D136:E136" si="121">SUM(D135-1)</f>
        <v>19</v>
      </c>
      <c r="E136" s="80">
        <f t="shared" si="121"/>
        <v>24</v>
      </c>
      <c r="F136" s="77"/>
    </row>
    <row r="137">
      <c r="A137" s="79">
        <f t="shared" si="79"/>
        <v>61</v>
      </c>
      <c r="B137" s="84">
        <f t="shared" ref="B137:C137" si="122">SUM(B136/D136*D137)</f>
        <v>388800</v>
      </c>
      <c r="C137" s="84">
        <f t="shared" si="122"/>
        <v>496800</v>
      </c>
      <c r="D137" s="80">
        <f t="shared" ref="D137:E137" si="123">SUM(D136-1)</f>
        <v>18</v>
      </c>
      <c r="E137" s="80">
        <f t="shared" si="123"/>
        <v>23</v>
      </c>
      <c r="F137" s="77"/>
    </row>
    <row r="138">
      <c r="A138" s="79">
        <f t="shared" si="79"/>
        <v>62</v>
      </c>
      <c r="B138" s="84">
        <f t="shared" ref="B138:C138" si="124">SUM(B137/D137*D138)</f>
        <v>367200</v>
      </c>
      <c r="C138" s="84">
        <f t="shared" si="124"/>
        <v>475200</v>
      </c>
      <c r="D138" s="80">
        <f t="shared" ref="D138:E138" si="125">SUM(D137-1)</f>
        <v>17</v>
      </c>
      <c r="E138" s="80">
        <f t="shared" si="125"/>
        <v>22</v>
      </c>
      <c r="F138" s="77"/>
    </row>
    <row r="139">
      <c r="A139" s="79">
        <f t="shared" si="79"/>
        <v>63</v>
      </c>
      <c r="B139" s="84">
        <f t="shared" ref="B139:C139" si="126">SUM(B138/D138*D139)</f>
        <v>345600</v>
      </c>
      <c r="C139" s="84">
        <f t="shared" si="126"/>
        <v>453600</v>
      </c>
      <c r="D139" s="80">
        <f t="shared" ref="D139:E139" si="127">SUM(D138-1)</f>
        <v>16</v>
      </c>
      <c r="E139" s="80">
        <f t="shared" si="127"/>
        <v>21</v>
      </c>
      <c r="F139" s="77"/>
    </row>
    <row r="140">
      <c r="A140" s="79">
        <f t="shared" si="79"/>
        <v>64</v>
      </c>
      <c r="B140" s="84">
        <f t="shared" ref="B140:C140" si="128">SUM(B139/D139*D140)</f>
        <v>324000</v>
      </c>
      <c r="C140" s="84">
        <f t="shared" si="128"/>
        <v>432000</v>
      </c>
      <c r="D140" s="80">
        <f t="shared" ref="D140:E140" si="129">SUM(D139-1)</f>
        <v>15</v>
      </c>
      <c r="E140" s="80">
        <f t="shared" si="129"/>
        <v>20</v>
      </c>
      <c r="F140" s="77"/>
    </row>
    <row r="141">
      <c r="A141" s="79">
        <f t="shared" si="79"/>
        <v>65</v>
      </c>
      <c r="B141" s="84">
        <f t="shared" ref="B141:C141" si="130">SUM(B140/D140*D141)</f>
        <v>302400</v>
      </c>
      <c r="C141" s="84">
        <f t="shared" si="130"/>
        <v>410400</v>
      </c>
      <c r="D141" s="80">
        <f t="shared" ref="D141:E141" si="131">SUM(D140-1)</f>
        <v>14</v>
      </c>
      <c r="E141" s="80">
        <f t="shared" si="131"/>
        <v>19</v>
      </c>
      <c r="F141" s="77"/>
    </row>
    <row r="142">
      <c r="A142" s="79"/>
      <c r="B142" s="84"/>
      <c r="C142" s="84"/>
      <c r="D142" s="80"/>
      <c r="E142" s="80"/>
      <c r="F142" s="77"/>
    </row>
    <row r="143">
      <c r="A143" s="79"/>
      <c r="B143" s="84"/>
      <c r="C143" s="84"/>
      <c r="D143" s="80"/>
      <c r="E143" s="80"/>
      <c r="F143" s="77"/>
    </row>
    <row r="144">
      <c r="A144" s="87" t="s">
        <v>15</v>
      </c>
      <c r="B144" s="88"/>
      <c r="C144" s="88"/>
      <c r="D144" s="88"/>
      <c r="E144" s="88"/>
      <c r="F144" s="88"/>
      <c r="G144" s="37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</row>
    <row r="145">
      <c r="A145" s="87"/>
      <c r="B145" s="88"/>
      <c r="C145" s="88"/>
      <c r="D145" s="88"/>
      <c r="E145" s="88"/>
      <c r="F145" s="88"/>
      <c r="G145" s="35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</row>
    <row r="146">
      <c r="A146" s="87"/>
      <c r="B146" s="88"/>
      <c r="C146" s="88"/>
      <c r="D146" s="88"/>
      <c r="E146" s="88"/>
      <c r="F146" s="88"/>
      <c r="G146" s="35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</row>
    <row r="147">
      <c r="A147" s="87"/>
      <c r="B147" s="88"/>
      <c r="C147" s="88"/>
      <c r="D147" s="88"/>
      <c r="E147" s="88"/>
      <c r="F147" s="88"/>
      <c r="G147" s="35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</row>
    <row r="148">
      <c r="A148" s="87"/>
      <c r="B148" s="88"/>
      <c r="C148" s="88"/>
      <c r="D148" s="88"/>
      <c r="E148" s="88"/>
      <c r="F148" s="88"/>
      <c r="G148" s="35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</row>
    <row r="149">
      <c r="A149" s="79" t="s">
        <v>35</v>
      </c>
      <c r="B149" s="80"/>
      <c r="C149" s="80"/>
      <c r="D149" s="80"/>
      <c r="E149" s="80"/>
      <c r="F149" s="79"/>
    </row>
    <row r="150" ht="38.25" customHeight="1">
      <c r="A150" s="79" t="s">
        <v>36</v>
      </c>
      <c r="B150" s="82" t="s">
        <v>37</v>
      </c>
      <c r="C150" s="82" t="s">
        <v>38</v>
      </c>
      <c r="D150" s="79" t="s">
        <v>39</v>
      </c>
      <c r="E150" s="79" t="s">
        <v>40</v>
      </c>
      <c r="F150" s="82"/>
      <c r="G150" s="89"/>
    </row>
    <row r="151">
      <c r="A151" s="79">
        <f>SUM(A141+1)</f>
        <v>66</v>
      </c>
      <c r="B151" s="84">
        <f t="shared" ref="B151:C151" si="132">SUM(B141/D141*D151)</f>
        <v>280800</v>
      </c>
      <c r="C151" s="84">
        <f t="shared" si="132"/>
        <v>388800</v>
      </c>
      <c r="D151" s="80">
        <f t="shared" ref="D151:E151" si="133">SUM(D141-1)</f>
        <v>13</v>
      </c>
      <c r="E151" s="80">
        <f t="shared" si="133"/>
        <v>18</v>
      </c>
      <c r="F151" s="77"/>
    </row>
    <row r="152">
      <c r="A152" s="79">
        <f t="shared" ref="A152:A168" si="136">SUM(A151+1)</f>
        <v>67</v>
      </c>
      <c r="B152" s="84">
        <f t="shared" ref="B152:C152" si="134">SUM(B151/D151*D152)</f>
        <v>259200</v>
      </c>
      <c r="C152" s="84">
        <f t="shared" si="134"/>
        <v>367200</v>
      </c>
      <c r="D152" s="80">
        <f t="shared" ref="D152:E152" si="135">SUM(D151-1)</f>
        <v>12</v>
      </c>
      <c r="E152" s="80">
        <f t="shared" si="135"/>
        <v>17</v>
      </c>
      <c r="F152" s="77"/>
    </row>
    <row r="153">
      <c r="A153" s="79">
        <f t="shared" si="136"/>
        <v>68</v>
      </c>
      <c r="B153" s="84">
        <f t="shared" ref="B153:C153" si="137">SUM(B152/D152*D153)</f>
        <v>237600</v>
      </c>
      <c r="C153" s="84">
        <f t="shared" si="137"/>
        <v>345600</v>
      </c>
      <c r="D153" s="80">
        <f t="shared" ref="D153:E153" si="138">SUM(D152-1)</f>
        <v>11</v>
      </c>
      <c r="E153" s="80">
        <f t="shared" si="138"/>
        <v>16</v>
      </c>
      <c r="F153" s="77"/>
    </row>
    <row r="154">
      <c r="A154" s="79">
        <f t="shared" si="136"/>
        <v>69</v>
      </c>
      <c r="B154" s="84">
        <f t="shared" ref="B154:C154" si="139">SUM(B153/D153*D154)</f>
        <v>216000</v>
      </c>
      <c r="C154" s="84">
        <f t="shared" si="139"/>
        <v>324000</v>
      </c>
      <c r="D154" s="80">
        <f t="shared" ref="D154:E154" si="140">SUM(D153-1)</f>
        <v>10</v>
      </c>
      <c r="E154" s="80">
        <f t="shared" si="140"/>
        <v>15</v>
      </c>
      <c r="F154" s="77"/>
    </row>
    <row r="155">
      <c r="A155" s="79">
        <f t="shared" si="136"/>
        <v>70</v>
      </c>
      <c r="B155" s="84">
        <f t="shared" ref="B155:C155" si="141">SUM(B154/D154*D155)</f>
        <v>194400</v>
      </c>
      <c r="C155" s="84">
        <f t="shared" si="141"/>
        <v>302400</v>
      </c>
      <c r="D155" s="80">
        <f t="shared" ref="D155:E155" si="142">SUM(D154-1)</f>
        <v>9</v>
      </c>
      <c r="E155" s="80">
        <f t="shared" si="142"/>
        <v>14</v>
      </c>
      <c r="F155" s="77"/>
    </row>
    <row r="156">
      <c r="A156" s="79">
        <f t="shared" si="136"/>
        <v>71</v>
      </c>
      <c r="B156" s="84">
        <f t="shared" ref="B156:C156" si="143">SUM(B155/D155*D156)</f>
        <v>172800</v>
      </c>
      <c r="C156" s="84">
        <f t="shared" si="143"/>
        <v>280800</v>
      </c>
      <c r="D156" s="80">
        <f t="shared" ref="D156:E156" si="144">SUM(D155-1)</f>
        <v>8</v>
      </c>
      <c r="E156" s="80">
        <f t="shared" si="144"/>
        <v>13</v>
      </c>
      <c r="F156" s="77"/>
    </row>
    <row r="157">
      <c r="A157" s="79">
        <f t="shared" si="136"/>
        <v>72</v>
      </c>
      <c r="B157" s="84">
        <f t="shared" ref="B157:C157" si="145">SUM(B156/D156*D157)</f>
        <v>151200</v>
      </c>
      <c r="C157" s="84">
        <f t="shared" si="145"/>
        <v>259200</v>
      </c>
      <c r="D157" s="80">
        <f t="shared" ref="D157:E157" si="146">SUM(D156-1)</f>
        <v>7</v>
      </c>
      <c r="E157" s="80">
        <f t="shared" si="146"/>
        <v>12</v>
      </c>
      <c r="F157" s="77"/>
    </row>
    <row r="158">
      <c r="A158" s="79">
        <f t="shared" si="136"/>
        <v>73</v>
      </c>
      <c r="B158" s="84">
        <f t="shared" ref="B158:C158" si="147">SUM(B157/D157*D158)</f>
        <v>129600</v>
      </c>
      <c r="C158" s="84">
        <f t="shared" si="147"/>
        <v>237600</v>
      </c>
      <c r="D158" s="80">
        <f t="shared" ref="D158:E158" si="148">SUM(D157-1)</f>
        <v>6</v>
      </c>
      <c r="E158" s="80">
        <f t="shared" si="148"/>
        <v>11</v>
      </c>
      <c r="F158" s="77"/>
    </row>
    <row r="159">
      <c r="A159" s="79">
        <f t="shared" si="136"/>
        <v>74</v>
      </c>
      <c r="B159" s="84">
        <f t="shared" ref="B159:C159" si="149">SUM(B158/D158*D159)</f>
        <v>108000</v>
      </c>
      <c r="C159" s="84">
        <f t="shared" si="149"/>
        <v>216000</v>
      </c>
      <c r="D159" s="80">
        <f t="shared" ref="D159:E159" si="150">SUM(D158-1)</f>
        <v>5</v>
      </c>
      <c r="E159" s="80">
        <f t="shared" si="150"/>
        <v>10</v>
      </c>
      <c r="F159" s="77"/>
    </row>
    <row r="160">
      <c r="A160" s="79">
        <f t="shared" si="136"/>
        <v>75</v>
      </c>
      <c r="B160" s="84">
        <f t="shared" ref="B160:C160" si="151">SUM(B159/D159*D160)</f>
        <v>86400</v>
      </c>
      <c r="C160" s="84">
        <f t="shared" si="151"/>
        <v>194400</v>
      </c>
      <c r="D160" s="80">
        <f t="shared" ref="D160:E160" si="152">SUM(D159-1)</f>
        <v>4</v>
      </c>
      <c r="E160" s="80">
        <f t="shared" si="152"/>
        <v>9</v>
      </c>
      <c r="F160" s="77"/>
    </row>
    <row r="161">
      <c r="A161" s="79">
        <f t="shared" si="136"/>
        <v>76</v>
      </c>
      <c r="B161" s="84">
        <f t="shared" ref="B161:C161" si="153">SUM(B160/D160*D161)</f>
        <v>64800</v>
      </c>
      <c r="C161" s="84">
        <f t="shared" si="153"/>
        <v>172800</v>
      </c>
      <c r="D161" s="80">
        <f t="shared" ref="D161:E161" si="154">SUM(D160-1)</f>
        <v>3</v>
      </c>
      <c r="E161" s="80">
        <f t="shared" si="154"/>
        <v>8</v>
      </c>
      <c r="F161" s="77"/>
    </row>
    <row r="162">
      <c r="A162" s="79">
        <f t="shared" si="136"/>
        <v>77</v>
      </c>
      <c r="B162" s="84">
        <f t="shared" ref="B162:C162" si="155">SUM(B161/D161*D162)</f>
        <v>43200</v>
      </c>
      <c r="C162" s="84">
        <f t="shared" si="155"/>
        <v>151200</v>
      </c>
      <c r="D162" s="80">
        <f t="shared" ref="D162:E162" si="156">SUM(D161-1)</f>
        <v>2</v>
      </c>
      <c r="E162" s="80">
        <f t="shared" si="156"/>
        <v>7</v>
      </c>
      <c r="F162" s="77"/>
    </row>
    <row r="163">
      <c r="A163" s="79">
        <f t="shared" si="136"/>
        <v>78</v>
      </c>
      <c r="B163" s="84">
        <f t="shared" ref="B163:C163" si="157">SUM(B162/D162*D163)</f>
        <v>21600</v>
      </c>
      <c r="C163" s="84">
        <f t="shared" si="157"/>
        <v>129600</v>
      </c>
      <c r="D163" s="80">
        <f t="shared" ref="D163:E163" si="158">SUM(D162-1)</f>
        <v>1</v>
      </c>
      <c r="E163" s="80">
        <f t="shared" si="158"/>
        <v>6</v>
      </c>
      <c r="F163" s="77"/>
    </row>
    <row r="164">
      <c r="A164" s="79">
        <f t="shared" si="136"/>
        <v>79</v>
      </c>
      <c r="B164" s="81"/>
      <c r="C164" s="84">
        <f t="shared" ref="C164:C168" si="159">SUM(C163/E163*E164)</f>
        <v>108000</v>
      </c>
      <c r="D164" s="80"/>
      <c r="E164" s="80">
        <f t="shared" ref="E164:E168" si="160">SUM(E163-1)</f>
        <v>5</v>
      </c>
      <c r="F164" s="77"/>
    </row>
    <row r="165">
      <c r="A165" s="79">
        <f t="shared" si="136"/>
        <v>80</v>
      </c>
      <c r="B165" s="81"/>
      <c r="C165" s="84">
        <f t="shared" si="159"/>
        <v>86400</v>
      </c>
      <c r="D165" s="80"/>
      <c r="E165" s="80">
        <f t="shared" si="160"/>
        <v>4</v>
      </c>
      <c r="F165" s="77"/>
    </row>
    <row r="166">
      <c r="A166" s="79">
        <f t="shared" si="136"/>
        <v>81</v>
      </c>
      <c r="B166" s="81"/>
      <c r="C166" s="84">
        <f t="shared" si="159"/>
        <v>64800</v>
      </c>
      <c r="D166" s="80"/>
      <c r="E166" s="80">
        <f t="shared" si="160"/>
        <v>3</v>
      </c>
      <c r="F166" s="77"/>
    </row>
    <row r="167">
      <c r="A167" s="79">
        <f t="shared" si="136"/>
        <v>82</v>
      </c>
      <c r="B167" s="81"/>
      <c r="C167" s="84">
        <f t="shared" si="159"/>
        <v>43200</v>
      </c>
      <c r="D167" s="80"/>
      <c r="E167" s="80">
        <f t="shared" si="160"/>
        <v>2</v>
      </c>
      <c r="F167" s="77"/>
    </row>
    <row r="168">
      <c r="A168" s="79">
        <f t="shared" si="136"/>
        <v>83</v>
      </c>
      <c r="B168" s="81"/>
      <c r="C168" s="84">
        <f t="shared" si="159"/>
        <v>21600</v>
      </c>
      <c r="D168" s="77"/>
      <c r="E168" s="80">
        <f t="shared" si="160"/>
        <v>1</v>
      </c>
      <c r="F168" s="77"/>
    </row>
    <row r="169">
      <c r="A169" s="79"/>
      <c r="B169" s="77"/>
      <c r="C169" s="77"/>
      <c r="D169" s="77"/>
      <c r="E169" s="77"/>
      <c r="F169" s="77"/>
    </row>
    <row r="170">
      <c r="A170" s="79" t="s">
        <v>41</v>
      </c>
      <c r="B170" s="77"/>
      <c r="C170" s="77"/>
      <c r="D170" s="77"/>
      <c r="E170" s="77"/>
      <c r="F170" s="77"/>
    </row>
    <row r="171">
      <c r="A171" s="79"/>
      <c r="B171" s="77"/>
      <c r="C171" s="77"/>
      <c r="D171" s="77"/>
      <c r="E171" s="77"/>
      <c r="F171" s="77"/>
    </row>
    <row r="172">
      <c r="A172" s="79" t="s">
        <v>42</v>
      </c>
      <c r="B172" s="77"/>
      <c r="C172" s="77"/>
      <c r="D172" s="77"/>
      <c r="E172" s="77"/>
      <c r="F172" s="77"/>
    </row>
    <row r="173">
      <c r="A173" s="90" t="s">
        <v>43</v>
      </c>
      <c r="B173" s="77"/>
      <c r="C173" s="77"/>
      <c r="D173" s="77"/>
      <c r="E173" s="77"/>
      <c r="F173" s="77"/>
    </row>
    <row r="174">
      <c r="A174" s="90" t="s">
        <v>44</v>
      </c>
      <c r="B174" s="77"/>
      <c r="C174" s="77"/>
      <c r="D174" s="77"/>
      <c r="E174" s="77"/>
      <c r="F174" s="77"/>
    </row>
    <row r="175">
      <c r="A175" s="90" t="s">
        <v>45</v>
      </c>
      <c r="B175" s="77"/>
      <c r="C175" s="77"/>
      <c r="D175" s="77"/>
      <c r="E175" s="77"/>
      <c r="F175" s="77"/>
    </row>
    <row r="176">
      <c r="A176" s="90" t="s">
        <v>46</v>
      </c>
      <c r="B176" s="77"/>
      <c r="C176" s="77"/>
      <c r="D176" s="77"/>
      <c r="E176" s="77"/>
      <c r="F176" s="77"/>
    </row>
    <row r="177">
      <c r="A177" s="91" t="s">
        <v>47</v>
      </c>
      <c r="B177" s="77"/>
      <c r="C177" s="77"/>
      <c r="D177" s="77"/>
      <c r="E177" s="77"/>
      <c r="F177" s="77"/>
    </row>
    <row r="178">
      <c r="A178" s="79"/>
      <c r="B178" s="77"/>
      <c r="C178" s="77"/>
      <c r="D178" s="77"/>
      <c r="E178" s="77"/>
      <c r="F178" s="77"/>
    </row>
    <row r="179">
      <c r="A179" s="79" t="s">
        <v>48</v>
      </c>
      <c r="B179" s="77"/>
      <c r="C179" s="77"/>
      <c r="D179" s="77"/>
      <c r="E179" s="77"/>
      <c r="F179" s="77"/>
    </row>
    <row r="180">
      <c r="A180" s="79"/>
      <c r="B180" s="77"/>
      <c r="C180" s="77"/>
      <c r="D180" s="77"/>
      <c r="E180" s="77"/>
      <c r="F180" s="77"/>
    </row>
    <row r="181">
      <c r="A181" s="87" t="s">
        <v>15</v>
      </c>
      <c r="B181" s="88"/>
      <c r="C181" s="88"/>
      <c r="D181" s="88"/>
      <c r="E181" s="88"/>
      <c r="F181" s="88"/>
      <c r="G181" s="37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>
      <c r="A182" s="79"/>
      <c r="B182" s="77"/>
      <c r="C182" s="77"/>
      <c r="D182" s="77"/>
      <c r="E182" s="77"/>
      <c r="F182" s="77"/>
    </row>
    <row r="183">
      <c r="A183" s="79"/>
      <c r="B183" s="77"/>
      <c r="C183" s="77"/>
      <c r="D183" s="77"/>
      <c r="E183" s="77"/>
      <c r="F183" s="77"/>
    </row>
    <row r="184">
      <c r="A184" s="26"/>
    </row>
  </sheetData>
  <hyperlinks>
    <hyperlink r:id="rId1" ref="I37"/>
    <hyperlink r:id="rId2" ref="I72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9.43"/>
    <col customWidth="1" min="2" max="2" width="20.0"/>
    <col customWidth="1" min="3" max="3" width="18.0"/>
    <col customWidth="1" min="4" max="4" width="24.14"/>
    <col customWidth="1" min="5" max="5" width="23.29"/>
  </cols>
  <sheetData>
    <row r="1">
      <c r="A1" s="1" t="s">
        <v>30</v>
      </c>
      <c r="D1" s="27"/>
      <c r="E1" s="26"/>
    </row>
    <row r="2">
      <c r="E2" s="26"/>
    </row>
    <row r="3">
      <c r="A3" s="26" t="s">
        <v>31</v>
      </c>
      <c r="B3" s="30"/>
      <c r="C3" s="30"/>
      <c r="D3" s="30"/>
      <c r="E3" s="30"/>
      <c r="F3" s="30"/>
    </row>
    <row r="4">
      <c r="A4" s="30"/>
      <c r="B4" s="26" t="s">
        <v>32</v>
      </c>
      <c r="C4" s="26" t="s">
        <v>33</v>
      </c>
      <c r="D4" s="30"/>
      <c r="E4" s="30"/>
      <c r="F4" s="30"/>
    </row>
    <row r="5">
      <c r="A5" s="30"/>
      <c r="B5" s="26">
        <v>79.0</v>
      </c>
      <c r="C5" s="26">
        <v>84.0</v>
      </c>
      <c r="D5" s="30"/>
      <c r="E5" s="92">
        <v>21600.0</v>
      </c>
      <c r="F5" s="26" t="s">
        <v>34</v>
      </c>
    </row>
    <row r="6">
      <c r="A6" s="26" t="s">
        <v>35</v>
      </c>
      <c r="B6" s="30"/>
      <c r="C6" s="30"/>
      <c r="D6" s="30"/>
      <c r="E6" s="30"/>
      <c r="F6" s="26"/>
    </row>
    <row r="7">
      <c r="A7" s="93" t="s">
        <v>36</v>
      </c>
      <c r="B7" s="94" t="s">
        <v>37</v>
      </c>
      <c r="C7" s="94" t="s">
        <v>38</v>
      </c>
      <c r="D7" s="93" t="s">
        <v>39</v>
      </c>
      <c r="E7" s="93" t="s">
        <v>40</v>
      </c>
      <c r="F7" s="89"/>
      <c r="G7" s="89"/>
    </row>
    <row r="8">
      <c r="A8" s="95">
        <v>18.0</v>
      </c>
      <c r="B8" s="96">
        <f>SUM(E5*D8)</f>
        <v>1317600</v>
      </c>
      <c r="C8" s="96">
        <f>SUM(E5*E8)</f>
        <v>1425600</v>
      </c>
      <c r="D8" s="95">
        <v>61.0</v>
      </c>
      <c r="E8" s="95">
        <v>66.0</v>
      </c>
      <c r="F8" s="97"/>
    </row>
    <row r="9">
      <c r="A9" s="95">
        <f t="shared" ref="A9:A27" si="3">SUM(A8+1)</f>
        <v>19</v>
      </c>
      <c r="B9" s="96">
        <f t="shared" ref="B9:C9" si="1">SUM(B8/D8*D9)</f>
        <v>1296000</v>
      </c>
      <c r="C9" s="96">
        <f t="shared" si="1"/>
        <v>1404000</v>
      </c>
      <c r="D9" s="98">
        <f t="shared" ref="D9:E9" si="2">SUM(D8-1)</f>
        <v>60</v>
      </c>
      <c r="E9" s="98">
        <f t="shared" si="2"/>
        <v>65</v>
      </c>
      <c r="F9" s="97"/>
    </row>
    <row r="10">
      <c r="A10" s="95">
        <f t="shared" si="3"/>
        <v>20</v>
      </c>
      <c r="B10" s="96">
        <f t="shared" ref="B10:C10" si="4">SUM(B9/D9*D10)</f>
        <v>1274400</v>
      </c>
      <c r="C10" s="96">
        <f t="shared" si="4"/>
        <v>1382400</v>
      </c>
      <c r="D10" s="98">
        <f t="shared" ref="D10:E10" si="5">SUM(D9-1)</f>
        <v>59</v>
      </c>
      <c r="E10" s="98">
        <f t="shared" si="5"/>
        <v>64</v>
      </c>
      <c r="F10" s="97"/>
    </row>
    <row r="11">
      <c r="A11" s="95">
        <f t="shared" si="3"/>
        <v>21</v>
      </c>
      <c r="B11" s="96">
        <f t="shared" ref="B11:C11" si="6">SUM(B10/D10*D11)</f>
        <v>1252800</v>
      </c>
      <c r="C11" s="96">
        <f t="shared" si="6"/>
        <v>1360800</v>
      </c>
      <c r="D11" s="98">
        <f t="shared" ref="D11:E11" si="7">SUM(D10-1)</f>
        <v>58</v>
      </c>
      <c r="E11" s="98">
        <f t="shared" si="7"/>
        <v>63</v>
      </c>
      <c r="F11" s="97"/>
    </row>
    <row r="12">
      <c r="A12" s="95">
        <f t="shared" si="3"/>
        <v>22</v>
      </c>
      <c r="B12" s="96">
        <f t="shared" ref="B12:C12" si="8">SUM(B11/D11*D12)</f>
        <v>1231200</v>
      </c>
      <c r="C12" s="96">
        <f t="shared" si="8"/>
        <v>1339200</v>
      </c>
      <c r="D12" s="98">
        <f t="shared" ref="D12:E12" si="9">SUM(D11-1)</f>
        <v>57</v>
      </c>
      <c r="E12" s="98">
        <f t="shared" si="9"/>
        <v>62</v>
      </c>
      <c r="F12" s="99"/>
    </row>
    <row r="13">
      <c r="A13" s="95">
        <f t="shared" si="3"/>
        <v>23</v>
      </c>
      <c r="B13" s="96">
        <f t="shared" ref="B13:C13" si="10">SUM(B12/D12*D13)</f>
        <v>1209600</v>
      </c>
      <c r="C13" s="96">
        <f t="shared" si="10"/>
        <v>1317600</v>
      </c>
      <c r="D13" s="98">
        <f t="shared" ref="D13:E13" si="11">SUM(D12-1)</f>
        <v>56</v>
      </c>
      <c r="E13" s="98">
        <f t="shared" si="11"/>
        <v>61</v>
      </c>
      <c r="F13" s="99"/>
    </row>
    <row r="14">
      <c r="A14" s="95">
        <f t="shared" si="3"/>
        <v>24</v>
      </c>
      <c r="B14" s="96">
        <f t="shared" ref="B14:C14" si="12">SUM(B13/D13*D14)</f>
        <v>1188000</v>
      </c>
      <c r="C14" s="96">
        <f t="shared" si="12"/>
        <v>1296000</v>
      </c>
      <c r="D14" s="98">
        <f t="shared" ref="D14:E14" si="13">SUM(D13-1)</f>
        <v>55</v>
      </c>
      <c r="E14" s="98">
        <f t="shared" si="13"/>
        <v>60</v>
      </c>
      <c r="F14" s="99"/>
    </row>
    <row r="15">
      <c r="A15" s="95">
        <f t="shared" si="3"/>
        <v>25</v>
      </c>
      <c r="B15" s="96">
        <f t="shared" ref="B15:C15" si="14">SUM(B14/D14*D15)</f>
        <v>1166400</v>
      </c>
      <c r="C15" s="96">
        <f t="shared" si="14"/>
        <v>1274400</v>
      </c>
      <c r="D15" s="98">
        <f t="shared" ref="D15:E15" si="15">SUM(D14-1)</f>
        <v>54</v>
      </c>
      <c r="E15" s="98">
        <f t="shared" si="15"/>
        <v>59</v>
      </c>
    </row>
    <row r="16">
      <c r="A16" s="95">
        <f t="shared" si="3"/>
        <v>26</v>
      </c>
      <c r="B16" s="96">
        <f t="shared" ref="B16:C16" si="16">SUM(B15/D15*D16)</f>
        <v>1144800</v>
      </c>
      <c r="C16" s="96">
        <f t="shared" si="16"/>
        <v>1252800</v>
      </c>
      <c r="D16" s="98">
        <f t="shared" ref="D16:E16" si="17">SUM(D15-1)</f>
        <v>53</v>
      </c>
      <c r="E16" s="98">
        <f t="shared" si="17"/>
        <v>58</v>
      </c>
    </row>
    <row r="17">
      <c r="A17" s="95">
        <f t="shared" si="3"/>
        <v>27</v>
      </c>
      <c r="B17" s="96">
        <f t="shared" ref="B17:C17" si="18">SUM(B16/D16*D17)</f>
        <v>1123200</v>
      </c>
      <c r="C17" s="96">
        <f t="shared" si="18"/>
        <v>1231200</v>
      </c>
      <c r="D17" s="98">
        <f t="shared" ref="D17:E17" si="19">SUM(D16-1)</f>
        <v>52</v>
      </c>
      <c r="E17" s="98">
        <f t="shared" si="19"/>
        <v>57</v>
      </c>
    </row>
    <row r="18">
      <c r="A18" s="95">
        <f t="shared" si="3"/>
        <v>28</v>
      </c>
      <c r="B18" s="96">
        <f t="shared" ref="B18:C18" si="20">SUM(B17/D17*D18)</f>
        <v>1101600</v>
      </c>
      <c r="C18" s="96">
        <f t="shared" si="20"/>
        <v>1209600</v>
      </c>
      <c r="D18" s="98">
        <f t="shared" ref="D18:E18" si="21">SUM(D17-1)</f>
        <v>51</v>
      </c>
      <c r="E18" s="98">
        <f t="shared" si="21"/>
        <v>56</v>
      </c>
    </row>
    <row r="19">
      <c r="A19" s="95">
        <f t="shared" si="3"/>
        <v>29</v>
      </c>
      <c r="B19" s="96">
        <f t="shared" ref="B19:C19" si="22">SUM(B18/D18*D19)</f>
        <v>1080000</v>
      </c>
      <c r="C19" s="96">
        <f t="shared" si="22"/>
        <v>1188000</v>
      </c>
      <c r="D19" s="98">
        <f t="shared" ref="D19:E19" si="23">SUM(D18-1)</f>
        <v>50</v>
      </c>
      <c r="E19" s="98">
        <f t="shared" si="23"/>
        <v>55</v>
      </c>
    </row>
    <row r="20">
      <c r="A20" s="95">
        <f t="shared" si="3"/>
        <v>30</v>
      </c>
      <c r="B20" s="96">
        <f t="shared" ref="B20:C20" si="24">SUM(B19/D19*D20)</f>
        <v>1058400</v>
      </c>
      <c r="C20" s="96">
        <f t="shared" si="24"/>
        <v>1166400</v>
      </c>
      <c r="D20" s="98">
        <f t="shared" ref="D20:E20" si="25">SUM(D19-1)</f>
        <v>49</v>
      </c>
      <c r="E20" s="98">
        <f t="shared" si="25"/>
        <v>54</v>
      </c>
    </row>
    <row r="21">
      <c r="A21" s="95">
        <f t="shared" si="3"/>
        <v>31</v>
      </c>
      <c r="B21" s="96">
        <f t="shared" ref="B21:C21" si="26">SUM(B20/D20*D21)</f>
        <v>1036800</v>
      </c>
      <c r="C21" s="96">
        <f t="shared" si="26"/>
        <v>1144800</v>
      </c>
      <c r="D21" s="98">
        <f t="shared" ref="D21:E21" si="27">SUM(D20-1)</f>
        <v>48</v>
      </c>
      <c r="E21" s="98">
        <f t="shared" si="27"/>
        <v>53</v>
      </c>
    </row>
    <row r="22">
      <c r="A22" s="95">
        <f t="shared" si="3"/>
        <v>32</v>
      </c>
      <c r="B22" s="96">
        <f t="shared" ref="B22:C22" si="28">SUM(B21/D21*D22)</f>
        <v>1015200</v>
      </c>
      <c r="C22" s="96">
        <f t="shared" si="28"/>
        <v>1123200</v>
      </c>
      <c r="D22" s="98">
        <f t="shared" ref="D22:E22" si="29">SUM(D21-1)</f>
        <v>47</v>
      </c>
      <c r="E22" s="98">
        <f t="shared" si="29"/>
        <v>52</v>
      </c>
    </row>
    <row r="23">
      <c r="A23" s="95">
        <f t="shared" si="3"/>
        <v>33</v>
      </c>
      <c r="B23" s="96">
        <f t="shared" ref="B23:C23" si="30">SUM(B22/D22*D23)</f>
        <v>993600</v>
      </c>
      <c r="C23" s="96">
        <f t="shared" si="30"/>
        <v>1101600</v>
      </c>
      <c r="D23" s="98">
        <f t="shared" ref="D23:E23" si="31">SUM(D22-1)</f>
        <v>46</v>
      </c>
      <c r="E23" s="98">
        <f t="shared" si="31"/>
        <v>51</v>
      </c>
    </row>
    <row r="24">
      <c r="A24" s="95">
        <f t="shared" si="3"/>
        <v>34</v>
      </c>
      <c r="B24" s="96">
        <f t="shared" ref="B24:C24" si="32">SUM(B23/D23*D24)</f>
        <v>972000</v>
      </c>
      <c r="C24" s="96">
        <f t="shared" si="32"/>
        <v>1080000</v>
      </c>
      <c r="D24" s="98">
        <f t="shared" ref="D24:E24" si="33">SUM(D23-1)</f>
        <v>45</v>
      </c>
      <c r="E24" s="98">
        <f t="shared" si="33"/>
        <v>50</v>
      </c>
    </row>
    <row r="25">
      <c r="A25" s="95">
        <f t="shared" si="3"/>
        <v>35</v>
      </c>
      <c r="B25" s="96">
        <f t="shared" ref="B25:C25" si="34">SUM(B24/D24*D25)</f>
        <v>950400</v>
      </c>
      <c r="C25" s="96">
        <f t="shared" si="34"/>
        <v>1058400</v>
      </c>
      <c r="D25" s="98">
        <f t="shared" ref="D25:E25" si="35">SUM(D24-1)</f>
        <v>44</v>
      </c>
      <c r="E25" s="98">
        <f t="shared" si="35"/>
        <v>49</v>
      </c>
    </row>
    <row r="26">
      <c r="A26" s="95">
        <f t="shared" si="3"/>
        <v>36</v>
      </c>
      <c r="B26" s="96">
        <f t="shared" ref="B26:C26" si="36">SUM(B25/D25*D26)</f>
        <v>928800</v>
      </c>
      <c r="C26" s="96">
        <f t="shared" si="36"/>
        <v>1036800</v>
      </c>
      <c r="D26" s="98">
        <f t="shared" ref="D26:E26" si="37">SUM(D25-1)</f>
        <v>43</v>
      </c>
      <c r="E26" s="98">
        <f t="shared" si="37"/>
        <v>48</v>
      </c>
    </row>
    <row r="27">
      <c r="A27" s="95">
        <f t="shared" si="3"/>
        <v>37</v>
      </c>
      <c r="B27" s="96">
        <f t="shared" ref="B27:C27" si="38">SUM(B26/D26*D27)</f>
        <v>907200</v>
      </c>
      <c r="C27" s="96">
        <f t="shared" si="38"/>
        <v>1015200</v>
      </c>
      <c r="D27" s="98">
        <f t="shared" ref="D27:E27" si="39">SUM(D26-1)</f>
        <v>42</v>
      </c>
      <c r="E27" s="98">
        <f t="shared" si="39"/>
        <v>47</v>
      </c>
    </row>
    <row r="28">
      <c r="A28" s="21"/>
      <c r="B28" s="100"/>
      <c r="C28" s="100"/>
      <c r="D28" s="25"/>
      <c r="E28" s="25"/>
    </row>
    <row r="29">
      <c r="A29" s="26"/>
      <c r="B29" s="101"/>
      <c r="C29" s="101"/>
      <c r="D29" s="30"/>
      <c r="E29" s="30"/>
    </row>
    <row r="30">
      <c r="A30" s="26"/>
      <c r="B30" s="101"/>
      <c r="C30" s="101"/>
      <c r="D30" s="30"/>
      <c r="E30" s="30"/>
      <c r="G30" s="76"/>
    </row>
    <row r="31">
      <c r="A31" s="26"/>
      <c r="B31" s="101"/>
      <c r="C31" s="101"/>
      <c r="D31" s="30"/>
      <c r="E31" s="30"/>
      <c r="G31" s="76"/>
    </row>
    <row r="32">
      <c r="A32" s="32" t="s">
        <v>15</v>
      </c>
      <c r="B32" s="34"/>
      <c r="C32" s="34"/>
      <c r="D32" s="34"/>
      <c r="E32" s="34"/>
      <c r="F32" s="34"/>
      <c r="G32" s="37" t="s">
        <v>16</v>
      </c>
      <c r="H32" s="34"/>
      <c r="I32" s="102"/>
    </row>
    <row r="33">
      <c r="A33" s="26" t="s">
        <v>35</v>
      </c>
      <c r="B33" s="30"/>
      <c r="C33" s="30"/>
      <c r="D33" s="30"/>
      <c r="E33" s="30"/>
      <c r="F33" s="26"/>
    </row>
    <row r="34">
      <c r="A34" s="93" t="s">
        <v>36</v>
      </c>
      <c r="B34" s="94" t="s">
        <v>37</v>
      </c>
      <c r="C34" s="94" t="s">
        <v>38</v>
      </c>
      <c r="D34" s="93" t="s">
        <v>39</v>
      </c>
      <c r="E34" s="93" t="s">
        <v>40</v>
      </c>
      <c r="G34" s="89"/>
    </row>
    <row r="35">
      <c r="A35" s="95">
        <f>SUM(A27+1)</f>
        <v>38</v>
      </c>
      <c r="B35" s="96">
        <f t="shared" ref="B35:C35" si="40">SUM(B27/D27*D35)</f>
        <v>885600</v>
      </c>
      <c r="C35" s="96">
        <f t="shared" si="40"/>
        <v>993600</v>
      </c>
      <c r="D35" s="98">
        <f t="shared" ref="D35:E35" si="41">SUM(D27-1)</f>
        <v>41</v>
      </c>
      <c r="E35" s="98">
        <f t="shared" si="41"/>
        <v>46</v>
      </c>
    </row>
    <row r="36">
      <c r="A36" s="95">
        <f t="shared" ref="A36:A62" si="44">SUM(A35+1)</f>
        <v>39</v>
      </c>
      <c r="B36" s="96">
        <f t="shared" ref="B36:C36" si="42">SUM(B35/D35*D36)</f>
        <v>864000</v>
      </c>
      <c r="C36" s="96">
        <f t="shared" si="42"/>
        <v>972000</v>
      </c>
      <c r="D36" s="98">
        <f t="shared" ref="D36:E36" si="43">SUM(D35-1)</f>
        <v>40</v>
      </c>
      <c r="E36" s="98">
        <f t="shared" si="43"/>
        <v>45</v>
      </c>
    </row>
    <row r="37">
      <c r="A37" s="95">
        <f t="shared" si="44"/>
        <v>40</v>
      </c>
      <c r="B37" s="96">
        <f t="shared" ref="B37:C37" si="45">SUM(B36/D36*D37)</f>
        <v>842400</v>
      </c>
      <c r="C37" s="96">
        <f t="shared" si="45"/>
        <v>950400</v>
      </c>
      <c r="D37" s="98">
        <f t="shared" ref="D37:E37" si="46">SUM(D36-1)</f>
        <v>39</v>
      </c>
      <c r="E37" s="98">
        <f t="shared" si="46"/>
        <v>44</v>
      </c>
    </row>
    <row r="38">
      <c r="A38" s="95">
        <f t="shared" si="44"/>
        <v>41</v>
      </c>
      <c r="B38" s="96">
        <f t="shared" ref="B38:C38" si="47">SUM(B37/D37*D38)</f>
        <v>820800</v>
      </c>
      <c r="C38" s="96">
        <f t="shared" si="47"/>
        <v>928800</v>
      </c>
      <c r="D38" s="98">
        <f t="shared" ref="D38:E38" si="48">SUM(D37-1)</f>
        <v>38</v>
      </c>
      <c r="E38" s="98">
        <f t="shared" si="48"/>
        <v>43</v>
      </c>
    </row>
    <row r="39">
      <c r="A39" s="95">
        <f t="shared" si="44"/>
        <v>42</v>
      </c>
      <c r="B39" s="96">
        <f t="shared" ref="B39:C39" si="49">SUM(B38/D38*D39)</f>
        <v>799200</v>
      </c>
      <c r="C39" s="96">
        <f t="shared" si="49"/>
        <v>907200</v>
      </c>
      <c r="D39" s="98">
        <f t="shared" ref="D39:E39" si="50">SUM(D38-1)</f>
        <v>37</v>
      </c>
      <c r="E39" s="98">
        <f t="shared" si="50"/>
        <v>42</v>
      </c>
    </row>
    <row r="40">
      <c r="A40" s="95">
        <f t="shared" si="44"/>
        <v>43</v>
      </c>
      <c r="B40" s="96">
        <f t="shared" ref="B40:C40" si="51">SUM(B39/D39*D40)</f>
        <v>777600</v>
      </c>
      <c r="C40" s="96">
        <f t="shared" si="51"/>
        <v>885600</v>
      </c>
      <c r="D40" s="98">
        <f t="shared" ref="D40:E40" si="52">SUM(D39-1)</f>
        <v>36</v>
      </c>
      <c r="E40" s="98">
        <f t="shared" si="52"/>
        <v>41</v>
      </c>
      <c r="F40" s="30"/>
    </row>
    <row r="41">
      <c r="A41" s="95">
        <f t="shared" si="44"/>
        <v>44</v>
      </c>
      <c r="B41" s="96">
        <f t="shared" ref="B41:C41" si="53">SUM(B40/D40*D41)</f>
        <v>756000</v>
      </c>
      <c r="C41" s="96">
        <f t="shared" si="53"/>
        <v>864000</v>
      </c>
      <c r="D41" s="98">
        <f t="shared" ref="D41:E41" si="54">SUM(D40-1)</f>
        <v>35</v>
      </c>
      <c r="E41" s="98">
        <f t="shared" si="54"/>
        <v>40</v>
      </c>
    </row>
    <row r="42">
      <c r="A42" s="95">
        <f t="shared" si="44"/>
        <v>45</v>
      </c>
      <c r="B42" s="96">
        <f t="shared" ref="B42:C42" si="55">SUM(B41/D41*D42)</f>
        <v>734400</v>
      </c>
      <c r="C42" s="96">
        <f t="shared" si="55"/>
        <v>842400</v>
      </c>
      <c r="D42" s="98">
        <f t="shared" ref="D42:E42" si="56">SUM(D41-1)</f>
        <v>34</v>
      </c>
      <c r="E42" s="98">
        <f t="shared" si="56"/>
        <v>39</v>
      </c>
    </row>
    <row r="43">
      <c r="A43" s="95">
        <f t="shared" si="44"/>
        <v>46</v>
      </c>
      <c r="B43" s="96">
        <f t="shared" ref="B43:C43" si="57">SUM(B42/D42*D43)</f>
        <v>712800</v>
      </c>
      <c r="C43" s="96">
        <f t="shared" si="57"/>
        <v>820800</v>
      </c>
      <c r="D43" s="98">
        <f t="shared" ref="D43:E43" si="58">SUM(D42-1)</f>
        <v>33</v>
      </c>
      <c r="E43" s="98">
        <f t="shared" si="58"/>
        <v>38</v>
      </c>
    </row>
    <row r="44">
      <c r="A44" s="95">
        <f t="shared" si="44"/>
        <v>47</v>
      </c>
      <c r="B44" s="96">
        <f t="shared" ref="B44:C44" si="59">SUM(B43/D43*D44)</f>
        <v>691200</v>
      </c>
      <c r="C44" s="96">
        <f t="shared" si="59"/>
        <v>799200</v>
      </c>
      <c r="D44" s="98">
        <f t="shared" ref="D44:E44" si="60">SUM(D43-1)</f>
        <v>32</v>
      </c>
      <c r="E44" s="98">
        <f t="shared" si="60"/>
        <v>37</v>
      </c>
    </row>
    <row r="45">
      <c r="A45" s="95">
        <f t="shared" si="44"/>
        <v>48</v>
      </c>
      <c r="B45" s="96">
        <f t="shared" ref="B45:C45" si="61">SUM(B44/D44*D45)</f>
        <v>669600</v>
      </c>
      <c r="C45" s="96">
        <f t="shared" si="61"/>
        <v>777600</v>
      </c>
      <c r="D45" s="98">
        <f t="shared" ref="D45:E45" si="62">SUM(D44-1)</f>
        <v>31</v>
      </c>
      <c r="E45" s="98">
        <f t="shared" si="62"/>
        <v>36</v>
      </c>
    </row>
    <row r="46">
      <c r="A46" s="95">
        <f t="shared" si="44"/>
        <v>49</v>
      </c>
      <c r="B46" s="96">
        <f t="shared" ref="B46:C46" si="63">SUM(B45/D45*D46)</f>
        <v>648000</v>
      </c>
      <c r="C46" s="96">
        <f t="shared" si="63"/>
        <v>756000</v>
      </c>
      <c r="D46" s="98">
        <f t="shared" ref="D46:E46" si="64">SUM(D45-1)</f>
        <v>30</v>
      </c>
      <c r="E46" s="98">
        <f t="shared" si="64"/>
        <v>35</v>
      </c>
    </row>
    <row r="47">
      <c r="A47" s="95">
        <f t="shared" si="44"/>
        <v>50</v>
      </c>
      <c r="B47" s="96">
        <f t="shared" ref="B47:C47" si="65">SUM(B46/D46*D47)</f>
        <v>626400</v>
      </c>
      <c r="C47" s="96">
        <f t="shared" si="65"/>
        <v>734400</v>
      </c>
      <c r="D47" s="98">
        <f t="shared" ref="D47:E47" si="66">SUM(D46-1)</f>
        <v>29</v>
      </c>
      <c r="E47" s="98">
        <f t="shared" si="66"/>
        <v>34</v>
      </c>
    </row>
    <row r="48">
      <c r="A48" s="95">
        <f t="shared" si="44"/>
        <v>51</v>
      </c>
      <c r="B48" s="96">
        <f t="shared" ref="B48:C48" si="67">SUM(B47/D47*D48)</f>
        <v>604800</v>
      </c>
      <c r="C48" s="96">
        <f t="shared" si="67"/>
        <v>712800</v>
      </c>
      <c r="D48" s="98">
        <f t="shared" ref="D48:E48" si="68">SUM(D47-1)</f>
        <v>28</v>
      </c>
      <c r="E48" s="98">
        <f t="shared" si="68"/>
        <v>33</v>
      </c>
    </row>
    <row r="49">
      <c r="A49" s="95">
        <f t="shared" si="44"/>
        <v>52</v>
      </c>
      <c r="B49" s="96">
        <f t="shared" ref="B49:C49" si="69">SUM(B48/D48*D49)</f>
        <v>583200</v>
      </c>
      <c r="C49" s="96">
        <f t="shared" si="69"/>
        <v>691200</v>
      </c>
      <c r="D49" s="98">
        <f t="shared" ref="D49:E49" si="70">SUM(D48-1)</f>
        <v>27</v>
      </c>
      <c r="E49" s="98">
        <f t="shared" si="70"/>
        <v>32</v>
      </c>
    </row>
    <row r="50">
      <c r="A50" s="95">
        <f t="shared" si="44"/>
        <v>53</v>
      </c>
      <c r="B50" s="96">
        <f t="shared" ref="B50:C50" si="71">SUM(B49/D49*D50)</f>
        <v>561600</v>
      </c>
      <c r="C50" s="96">
        <f t="shared" si="71"/>
        <v>669600</v>
      </c>
      <c r="D50" s="98">
        <f t="shared" ref="D50:E50" si="72">SUM(D49-1)</f>
        <v>26</v>
      </c>
      <c r="E50" s="98">
        <f t="shared" si="72"/>
        <v>31</v>
      </c>
    </row>
    <row r="51">
      <c r="A51" s="95">
        <f t="shared" si="44"/>
        <v>54</v>
      </c>
      <c r="B51" s="96">
        <f t="shared" ref="B51:C51" si="73">SUM(B50/D50*D51)</f>
        <v>540000</v>
      </c>
      <c r="C51" s="96">
        <f t="shared" si="73"/>
        <v>648000</v>
      </c>
      <c r="D51" s="98">
        <f t="shared" ref="D51:E51" si="74">SUM(D50-1)</f>
        <v>25</v>
      </c>
      <c r="E51" s="98">
        <f t="shared" si="74"/>
        <v>30</v>
      </c>
    </row>
    <row r="52">
      <c r="A52" s="95">
        <f t="shared" si="44"/>
        <v>55</v>
      </c>
      <c r="B52" s="96">
        <f t="shared" ref="B52:C52" si="75">SUM(B51/D51*D52)</f>
        <v>518400</v>
      </c>
      <c r="C52" s="96">
        <f t="shared" si="75"/>
        <v>626400</v>
      </c>
      <c r="D52" s="98">
        <f t="shared" ref="D52:E52" si="76">SUM(D51-1)</f>
        <v>24</v>
      </c>
      <c r="E52" s="98">
        <f t="shared" si="76"/>
        <v>29</v>
      </c>
    </row>
    <row r="53">
      <c r="A53" s="95">
        <f t="shared" si="44"/>
        <v>56</v>
      </c>
      <c r="B53" s="96">
        <f t="shared" ref="B53:C53" si="77">SUM(B52/D52*D53)</f>
        <v>496800</v>
      </c>
      <c r="C53" s="96">
        <f t="shared" si="77"/>
        <v>604800</v>
      </c>
      <c r="D53" s="98">
        <f t="shared" ref="D53:E53" si="78">SUM(D52-1)</f>
        <v>23</v>
      </c>
      <c r="E53" s="98">
        <f t="shared" si="78"/>
        <v>28</v>
      </c>
    </row>
    <row r="54">
      <c r="A54" s="95">
        <f t="shared" si="44"/>
        <v>57</v>
      </c>
      <c r="B54" s="96">
        <f t="shared" ref="B54:C54" si="79">SUM(B53/D53*D54)</f>
        <v>475200</v>
      </c>
      <c r="C54" s="96">
        <f t="shared" si="79"/>
        <v>583200</v>
      </c>
      <c r="D54" s="98">
        <f t="shared" ref="D54:E54" si="80">SUM(D53-1)</f>
        <v>22</v>
      </c>
      <c r="E54" s="98">
        <f t="shared" si="80"/>
        <v>27</v>
      </c>
    </row>
    <row r="55">
      <c r="A55" s="95">
        <f t="shared" si="44"/>
        <v>58</v>
      </c>
      <c r="B55" s="96">
        <f t="shared" ref="B55:C55" si="81">SUM(B54/D54*D55)</f>
        <v>453600</v>
      </c>
      <c r="C55" s="96">
        <f t="shared" si="81"/>
        <v>561600</v>
      </c>
      <c r="D55" s="98">
        <f t="shared" ref="D55:E55" si="82">SUM(D54-1)</f>
        <v>21</v>
      </c>
      <c r="E55" s="98">
        <f t="shared" si="82"/>
        <v>26</v>
      </c>
    </row>
    <row r="56">
      <c r="A56" s="95">
        <f t="shared" si="44"/>
        <v>59</v>
      </c>
      <c r="B56" s="96">
        <f t="shared" ref="B56:C56" si="83">SUM(B55/D55*D56)</f>
        <v>432000</v>
      </c>
      <c r="C56" s="96">
        <f t="shared" si="83"/>
        <v>540000</v>
      </c>
      <c r="D56" s="98">
        <f t="shared" ref="D56:E56" si="84">SUM(D55-1)</f>
        <v>20</v>
      </c>
      <c r="E56" s="98">
        <f t="shared" si="84"/>
        <v>25</v>
      </c>
    </row>
    <row r="57">
      <c r="A57" s="95">
        <f t="shared" si="44"/>
        <v>60</v>
      </c>
      <c r="B57" s="96">
        <f t="shared" ref="B57:C57" si="85">SUM(B56/D56*D57)</f>
        <v>410400</v>
      </c>
      <c r="C57" s="96">
        <f t="shared" si="85"/>
        <v>518400</v>
      </c>
      <c r="D57" s="98">
        <f t="shared" ref="D57:E57" si="86">SUM(D56-1)</f>
        <v>19</v>
      </c>
      <c r="E57" s="98">
        <f t="shared" si="86"/>
        <v>24</v>
      </c>
    </row>
    <row r="58">
      <c r="A58" s="95">
        <f t="shared" si="44"/>
        <v>61</v>
      </c>
      <c r="B58" s="96">
        <f t="shared" ref="B58:C58" si="87">SUM(B57/D57*D58)</f>
        <v>388800</v>
      </c>
      <c r="C58" s="96">
        <f t="shared" si="87"/>
        <v>496800</v>
      </c>
      <c r="D58" s="98">
        <f t="shared" ref="D58:E58" si="88">SUM(D57-1)</f>
        <v>18</v>
      </c>
      <c r="E58" s="98">
        <f t="shared" si="88"/>
        <v>23</v>
      </c>
    </row>
    <row r="59">
      <c r="A59" s="95">
        <f t="shared" si="44"/>
        <v>62</v>
      </c>
      <c r="B59" s="96">
        <f t="shared" ref="B59:C59" si="89">SUM(B58/D58*D59)</f>
        <v>367200</v>
      </c>
      <c r="C59" s="96">
        <f t="shared" si="89"/>
        <v>475200</v>
      </c>
      <c r="D59" s="98">
        <f t="shared" ref="D59:E59" si="90">SUM(D58-1)</f>
        <v>17</v>
      </c>
      <c r="E59" s="98">
        <f t="shared" si="90"/>
        <v>22</v>
      </c>
    </row>
    <row r="60">
      <c r="A60" s="95">
        <f t="shared" si="44"/>
        <v>63</v>
      </c>
      <c r="B60" s="96">
        <f t="shared" ref="B60:C60" si="91">SUM(B59/D59*D60)</f>
        <v>345600</v>
      </c>
      <c r="C60" s="96">
        <f t="shared" si="91"/>
        <v>453600</v>
      </c>
      <c r="D60" s="98">
        <f t="shared" ref="D60:E60" si="92">SUM(D59-1)</f>
        <v>16</v>
      </c>
      <c r="E60" s="98">
        <f t="shared" si="92"/>
        <v>21</v>
      </c>
    </row>
    <row r="61">
      <c r="A61" s="95">
        <f t="shared" si="44"/>
        <v>64</v>
      </c>
      <c r="B61" s="96">
        <f t="shared" ref="B61:C61" si="93">SUM(B60/D60*D61)</f>
        <v>324000</v>
      </c>
      <c r="C61" s="96">
        <f t="shared" si="93"/>
        <v>432000</v>
      </c>
      <c r="D61" s="98">
        <f t="shared" ref="D61:E61" si="94">SUM(D60-1)</f>
        <v>15</v>
      </c>
      <c r="E61" s="98">
        <f t="shared" si="94"/>
        <v>20</v>
      </c>
    </row>
    <row r="62">
      <c r="A62" s="95">
        <f t="shared" si="44"/>
        <v>65</v>
      </c>
      <c r="B62" s="96">
        <f t="shared" ref="B62:C62" si="95">SUM(B61/D61*D62)</f>
        <v>302400</v>
      </c>
      <c r="C62" s="96">
        <f t="shared" si="95"/>
        <v>410400</v>
      </c>
      <c r="D62" s="98">
        <f t="shared" ref="D62:E62" si="96">SUM(D61-1)</f>
        <v>14</v>
      </c>
      <c r="E62" s="98">
        <f t="shared" si="96"/>
        <v>19</v>
      </c>
    </row>
    <row r="63">
      <c r="A63" s="36"/>
      <c r="B63" s="34"/>
      <c r="C63" s="34"/>
      <c r="D63" s="34"/>
      <c r="E63" s="34"/>
      <c r="F63" s="34"/>
      <c r="G63" s="37"/>
      <c r="H63" s="34"/>
    </row>
    <row r="64">
      <c r="A64" s="32" t="s">
        <v>15</v>
      </c>
      <c r="B64" s="34"/>
      <c r="C64" s="34"/>
      <c r="D64" s="34"/>
      <c r="E64" s="34"/>
      <c r="F64" s="34"/>
      <c r="G64" s="37" t="s">
        <v>16</v>
      </c>
      <c r="H64" s="34"/>
    </row>
    <row r="65">
      <c r="A65" s="36"/>
      <c r="B65" s="34"/>
      <c r="C65" s="34"/>
      <c r="D65" s="34"/>
      <c r="E65" s="34"/>
      <c r="F65" s="34"/>
      <c r="G65" s="37"/>
      <c r="H65" s="34"/>
    </row>
    <row r="66">
      <c r="A66" s="26" t="s">
        <v>35</v>
      </c>
      <c r="B66" s="30"/>
      <c r="C66" s="30"/>
      <c r="D66" s="30"/>
      <c r="E66" s="30"/>
      <c r="F66" s="26"/>
    </row>
    <row r="67">
      <c r="A67" s="93" t="s">
        <v>36</v>
      </c>
      <c r="B67" s="94" t="s">
        <v>37</v>
      </c>
      <c r="C67" s="94" t="s">
        <v>38</v>
      </c>
      <c r="D67" s="93" t="s">
        <v>39</v>
      </c>
      <c r="E67" s="93" t="s">
        <v>40</v>
      </c>
      <c r="F67" s="89"/>
      <c r="G67" s="89"/>
    </row>
    <row r="68">
      <c r="A68" s="95">
        <f>SUM(A62+1)</f>
        <v>66</v>
      </c>
      <c r="B68" s="96">
        <f t="shared" ref="B68:C68" si="97">SUM(B62/D62*D68)</f>
        <v>280800</v>
      </c>
      <c r="C68" s="96">
        <f t="shared" si="97"/>
        <v>388800</v>
      </c>
      <c r="D68" s="98">
        <f t="shared" ref="D68:E68" si="98">SUM(D62-1)</f>
        <v>13</v>
      </c>
      <c r="E68" s="98">
        <f t="shared" si="98"/>
        <v>18</v>
      </c>
    </row>
    <row r="69">
      <c r="A69" s="95">
        <f t="shared" ref="A69:A85" si="101">SUM(A68+1)</f>
        <v>67</v>
      </c>
      <c r="B69" s="96">
        <f t="shared" ref="B69:C69" si="99">SUM(B68/D68*D69)</f>
        <v>259200</v>
      </c>
      <c r="C69" s="96">
        <f t="shared" si="99"/>
        <v>367200</v>
      </c>
      <c r="D69" s="98">
        <f t="shared" ref="D69:E69" si="100">SUM(D68-1)</f>
        <v>12</v>
      </c>
      <c r="E69" s="98">
        <f t="shared" si="100"/>
        <v>17</v>
      </c>
    </row>
    <row r="70">
      <c r="A70" s="95">
        <f t="shared" si="101"/>
        <v>68</v>
      </c>
      <c r="B70" s="96">
        <f t="shared" ref="B70:C70" si="102">SUM(B69/D69*D70)</f>
        <v>237600</v>
      </c>
      <c r="C70" s="96">
        <f t="shared" si="102"/>
        <v>345600</v>
      </c>
      <c r="D70" s="98">
        <f t="shared" ref="D70:E70" si="103">SUM(D69-1)</f>
        <v>11</v>
      </c>
      <c r="E70" s="98">
        <f t="shared" si="103"/>
        <v>16</v>
      </c>
    </row>
    <row r="71">
      <c r="A71" s="95">
        <f t="shared" si="101"/>
        <v>69</v>
      </c>
      <c r="B71" s="96">
        <f t="shared" ref="B71:C71" si="104">SUM(B70/D70*D71)</f>
        <v>216000</v>
      </c>
      <c r="C71" s="96">
        <f t="shared" si="104"/>
        <v>324000</v>
      </c>
      <c r="D71" s="98">
        <f t="shared" ref="D71:E71" si="105">SUM(D70-1)</f>
        <v>10</v>
      </c>
      <c r="E71" s="98">
        <f t="shared" si="105"/>
        <v>15</v>
      </c>
    </row>
    <row r="72">
      <c r="A72" s="95">
        <f t="shared" si="101"/>
        <v>70</v>
      </c>
      <c r="B72" s="96">
        <f t="shared" ref="B72:C72" si="106">SUM(B71/D71*D72)</f>
        <v>194400</v>
      </c>
      <c r="C72" s="96">
        <f t="shared" si="106"/>
        <v>302400</v>
      </c>
      <c r="D72" s="98">
        <f t="shared" ref="D72:E72" si="107">SUM(D71-1)</f>
        <v>9</v>
      </c>
      <c r="E72" s="98">
        <f t="shared" si="107"/>
        <v>14</v>
      </c>
    </row>
    <row r="73">
      <c r="A73" s="95">
        <f t="shared" si="101"/>
        <v>71</v>
      </c>
      <c r="B73" s="96">
        <f t="shared" ref="B73:C73" si="108">SUM(B72/D72*D73)</f>
        <v>172800</v>
      </c>
      <c r="C73" s="96">
        <f t="shared" si="108"/>
        <v>280800</v>
      </c>
      <c r="D73" s="98">
        <f t="shared" ref="D73:E73" si="109">SUM(D72-1)</f>
        <v>8</v>
      </c>
      <c r="E73" s="98">
        <f t="shared" si="109"/>
        <v>13</v>
      </c>
    </row>
    <row r="74">
      <c r="A74" s="95">
        <f t="shared" si="101"/>
        <v>72</v>
      </c>
      <c r="B74" s="96">
        <f t="shared" ref="B74:C74" si="110">SUM(B73/D73*D74)</f>
        <v>151200</v>
      </c>
      <c r="C74" s="96">
        <f t="shared" si="110"/>
        <v>259200</v>
      </c>
      <c r="D74" s="98">
        <f t="shared" ref="D74:E74" si="111">SUM(D73-1)</f>
        <v>7</v>
      </c>
      <c r="E74" s="98">
        <f t="shared" si="111"/>
        <v>12</v>
      </c>
    </row>
    <row r="75">
      <c r="A75" s="95">
        <f t="shared" si="101"/>
        <v>73</v>
      </c>
      <c r="B75" s="96">
        <f t="shared" ref="B75:C75" si="112">SUM(B74/D74*D75)</f>
        <v>129600</v>
      </c>
      <c r="C75" s="96">
        <f t="shared" si="112"/>
        <v>237600</v>
      </c>
      <c r="D75" s="98">
        <f t="shared" ref="D75:E75" si="113">SUM(D74-1)</f>
        <v>6</v>
      </c>
      <c r="E75" s="98">
        <f t="shared" si="113"/>
        <v>11</v>
      </c>
    </row>
    <row r="76">
      <c r="A76" s="95">
        <f t="shared" si="101"/>
        <v>74</v>
      </c>
      <c r="B76" s="96">
        <f t="shared" ref="B76:C76" si="114">SUM(B75/D75*D76)</f>
        <v>108000</v>
      </c>
      <c r="C76" s="96">
        <f t="shared" si="114"/>
        <v>216000</v>
      </c>
      <c r="D76" s="98">
        <f t="shared" ref="D76:E76" si="115">SUM(D75-1)</f>
        <v>5</v>
      </c>
      <c r="E76" s="98">
        <f t="shared" si="115"/>
        <v>10</v>
      </c>
    </row>
    <row r="77">
      <c r="A77" s="95">
        <f t="shared" si="101"/>
        <v>75</v>
      </c>
      <c r="B77" s="96">
        <f t="shared" ref="B77:C77" si="116">SUM(B76/D76*D77)</f>
        <v>86400</v>
      </c>
      <c r="C77" s="96">
        <f t="shared" si="116"/>
        <v>194400</v>
      </c>
      <c r="D77" s="98">
        <f t="shared" ref="D77:E77" si="117">SUM(D76-1)</f>
        <v>4</v>
      </c>
      <c r="E77" s="98">
        <f t="shared" si="117"/>
        <v>9</v>
      </c>
    </row>
    <row r="78">
      <c r="A78" s="95">
        <f t="shared" si="101"/>
        <v>76</v>
      </c>
      <c r="B78" s="96">
        <f t="shared" ref="B78:C78" si="118">SUM(B77/D77*D78)</f>
        <v>64800</v>
      </c>
      <c r="C78" s="96">
        <f t="shared" si="118"/>
        <v>172800</v>
      </c>
      <c r="D78" s="98">
        <f t="shared" ref="D78:E78" si="119">SUM(D77-1)</f>
        <v>3</v>
      </c>
      <c r="E78" s="98">
        <f t="shared" si="119"/>
        <v>8</v>
      </c>
    </row>
    <row r="79">
      <c r="A79" s="95">
        <f t="shared" si="101"/>
        <v>77</v>
      </c>
      <c r="B79" s="96">
        <f t="shared" ref="B79:C79" si="120">SUM(B78/D78*D79)</f>
        <v>43200</v>
      </c>
      <c r="C79" s="96">
        <f t="shared" si="120"/>
        <v>151200</v>
      </c>
      <c r="D79" s="98">
        <f t="shared" ref="D79:E79" si="121">SUM(D78-1)</f>
        <v>2</v>
      </c>
      <c r="E79" s="98">
        <f t="shared" si="121"/>
        <v>7</v>
      </c>
    </row>
    <row r="80">
      <c r="A80" s="95">
        <f t="shared" si="101"/>
        <v>78</v>
      </c>
      <c r="B80" s="96">
        <f t="shared" ref="B80:C80" si="122">SUM(B79/D79*D80)</f>
        <v>21600</v>
      </c>
      <c r="C80" s="96">
        <f t="shared" si="122"/>
        <v>129600</v>
      </c>
      <c r="D80" s="98">
        <f t="shared" ref="D80:E80" si="123">SUM(D79-1)</f>
        <v>1</v>
      </c>
      <c r="E80" s="98">
        <f t="shared" si="123"/>
        <v>6</v>
      </c>
    </row>
    <row r="81">
      <c r="A81" s="95">
        <f t="shared" si="101"/>
        <v>79</v>
      </c>
      <c r="B81" s="103"/>
      <c r="C81" s="96">
        <f t="shared" ref="C81:C85" si="124">SUM(C80/E80*E81)</f>
        <v>108000</v>
      </c>
      <c r="D81" s="98"/>
      <c r="E81" s="98">
        <f t="shared" ref="E81:E85" si="125">SUM(E80-1)</f>
        <v>5</v>
      </c>
    </row>
    <row r="82">
      <c r="A82" s="95">
        <f t="shared" si="101"/>
        <v>80</v>
      </c>
      <c r="B82" s="103"/>
      <c r="C82" s="96">
        <f t="shared" si="124"/>
        <v>86400</v>
      </c>
      <c r="D82" s="98"/>
      <c r="E82" s="98">
        <f t="shared" si="125"/>
        <v>4</v>
      </c>
    </row>
    <row r="83">
      <c r="A83" s="95">
        <f t="shared" si="101"/>
        <v>81</v>
      </c>
      <c r="B83" s="103"/>
      <c r="C83" s="96">
        <f t="shared" si="124"/>
        <v>64800</v>
      </c>
      <c r="D83" s="98"/>
      <c r="E83" s="98">
        <f t="shared" si="125"/>
        <v>3</v>
      </c>
    </row>
    <row r="84">
      <c r="A84" s="95">
        <f t="shared" si="101"/>
        <v>82</v>
      </c>
      <c r="B84" s="103"/>
      <c r="C84" s="96">
        <f t="shared" si="124"/>
        <v>43200</v>
      </c>
      <c r="D84" s="98"/>
      <c r="E84" s="98">
        <f t="shared" si="125"/>
        <v>2</v>
      </c>
    </row>
    <row r="85">
      <c r="A85" s="95">
        <f t="shared" si="101"/>
        <v>83</v>
      </c>
      <c r="B85" s="103"/>
      <c r="C85" s="96">
        <f t="shared" si="124"/>
        <v>21600</v>
      </c>
      <c r="D85" s="104"/>
      <c r="E85" s="98">
        <f t="shared" si="125"/>
        <v>1</v>
      </c>
    </row>
    <row r="86">
      <c r="A86" s="26"/>
    </row>
    <row r="87">
      <c r="A87" s="26" t="s">
        <v>49</v>
      </c>
    </row>
    <row r="88">
      <c r="A88" s="26" t="s">
        <v>50</v>
      </c>
    </row>
    <row r="89">
      <c r="A89" s="105" t="s">
        <v>43</v>
      </c>
      <c r="B89" s="30"/>
      <c r="C89" s="30"/>
    </row>
    <row r="90">
      <c r="A90" s="105" t="s">
        <v>44</v>
      </c>
      <c r="B90" s="30"/>
      <c r="C90" s="30"/>
    </row>
    <row r="91">
      <c r="A91" s="105" t="s">
        <v>45</v>
      </c>
      <c r="B91" s="30"/>
      <c r="C91" s="30"/>
    </row>
    <row r="92">
      <c r="A92" s="105" t="s">
        <v>46</v>
      </c>
      <c r="B92" s="30"/>
      <c r="C92" s="30"/>
    </row>
    <row r="93">
      <c r="A93" s="106" t="s">
        <v>47</v>
      </c>
      <c r="B93" s="30"/>
      <c r="C93" s="30"/>
    </row>
    <row r="94">
      <c r="A94" s="26" t="s">
        <v>51</v>
      </c>
      <c r="G94" s="76"/>
    </row>
    <row r="95">
      <c r="A95" s="26"/>
    </row>
    <row r="96">
      <c r="A96" s="32" t="s">
        <v>15</v>
      </c>
      <c r="B96" s="34"/>
      <c r="C96" s="34"/>
      <c r="D96" s="34"/>
      <c r="E96" s="34"/>
      <c r="F96" s="34"/>
      <c r="G96" s="37"/>
      <c r="H96" s="37" t="s">
        <v>16</v>
      </c>
    </row>
  </sheetData>
  <hyperlinks>
    <hyperlink r:id="rId1" ref="G32"/>
    <hyperlink r:id="rId2" ref="G64"/>
    <hyperlink r:id="rId3" ref="H96"/>
  </hyperlinks>
  <printOptions horizontalCentered="1"/>
  <pageMargins bottom="0.75" footer="0.0" header="0.0" left="0.7" right="0.7" top="0.75"/>
  <pageSetup fitToHeight="0" paperSize="9" cellComments="atEnd" orientation="landscape" pageOrder="overThenDown"/>
  <drawing r:id="rId4"/>
</worksheet>
</file>